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<sst xmlns="http://schemas.openxmlformats.org/spreadsheetml/2006/main" count="192" uniqueCount="186">
  <si>
    <r>
      <t>a</t>
    </r>
    <r>
      <rPr>
        <vertAlign val="subscript"/>
        <sz val="10"/>
        <rFont val="Symbol"/>
        <family val="1"/>
      </rPr>
      <t xml:space="preserve">1   </t>
    </r>
    <r>
      <rPr>
        <sz val="10"/>
        <rFont val="Arial"/>
        <family val="2"/>
      </rPr>
      <t>(1R)</t>
    </r>
  </si>
  <si>
    <r>
      <t>a</t>
    </r>
    <r>
      <rPr>
        <vertAlign val="subscript"/>
        <sz val="10"/>
        <rFont val="Symbol"/>
        <family val="1"/>
      </rPr>
      <t>2</t>
    </r>
    <r>
      <rPr>
        <sz val="10"/>
        <rFont val="Arial"/>
        <family val="2"/>
      </rPr>
      <t xml:space="preserve">  (2R)</t>
    </r>
  </si>
  <si>
    <r>
      <t>a</t>
    </r>
    <r>
      <rPr>
        <vertAlign val="subscript"/>
        <sz val="10"/>
        <rFont val="Symbol"/>
        <family val="1"/>
      </rPr>
      <t>3</t>
    </r>
    <r>
      <rPr>
        <sz val="10"/>
        <rFont val="Arial"/>
        <family val="2"/>
      </rPr>
      <t xml:space="preserve">  (3R)</t>
    </r>
  </si>
  <si>
    <r>
      <t>a</t>
    </r>
    <r>
      <rPr>
        <vertAlign val="subscript"/>
        <sz val="10"/>
        <rFont val="Symbol"/>
        <family val="1"/>
      </rPr>
      <t>0</t>
    </r>
    <r>
      <rPr>
        <sz val="10"/>
        <rFont val="Arial"/>
        <family val="2"/>
      </rPr>
      <t xml:space="preserve">   (continuous mode)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</si>
  <si>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</si>
  <si>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</si>
  <si>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3</t>
    </r>
  </si>
  <si>
    <r>
      <t xml:space="preserve">minimum </t>
    </r>
    <r>
      <rPr>
        <sz val="10"/>
        <rFont val="Symbol"/>
        <family val="1"/>
      </rPr>
      <t>c</t>
    </r>
    <r>
      <rPr>
        <vertAlign val="superscript"/>
        <sz val="10"/>
        <rFont val="Symbol"/>
        <family val="1"/>
      </rPr>
      <t>2</t>
    </r>
  </si>
  <si>
    <t xml:space="preserve">electron transport </t>
  </si>
  <si>
    <t>whole paranome</t>
  </si>
  <si>
    <t xml:space="preserve">protein metabolism </t>
  </si>
  <si>
    <t xml:space="preserve">structural constituent of ribosome </t>
  </si>
  <si>
    <t xml:space="preserve">response to biotic stimulus </t>
  </si>
  <si>
    <t xml:space="preserve">response to external stimulus </t>
  </si>
  <si>
    <t xml:space="preserve">metabolism </t>
  </si>
  <si>
    <t xml:space="preserve">carbohydrate transporter activity </t>
  </si>
  <si>
    <t xml:space="preserve">energy pathways </t>
  </si>
  <si>
    <t xml:space="preserve">catalytic activity </t>
  </si>
  <si>
    <t xml:space="preserve">binding </t>
  </si>
  <si>
    <t xml:space="preserve">flower development </t>
  </si>
  <si>
    <t xml:space="preserve">response to endogenous stimulus </t>
  </si>
  <si>
    <t xml:space="preserve">biological process </t>
  </si>
  <si>
    <t xml:space="preserve">DNA binding </t>
  </si>
  <si>
    <t xml:space="preserve">ion transporter activity </t>
  </si>
  <si>
    <t xml:space="preserve">carbohydrate metabolism </t>
  </si>
  <si>
    <t xml:space="preserve">transport </t>
  </si>
  <si>
    <t xml:space="preserve">translation factor activity, nucleic acid binding </t>
  </si>
  <si>
    <t xml:space="preserve">receptor activity </t>
  </si>
  <si>
    <t xml:space="preserve">organismal physiological process </t>
  </si>
  <si>
    <t xml:space="preserve">protein modification </t>
  </si>
  <si>
    <t xml:space="preserve">death </t>
  </si>
  <si>
    <t xml:space="preserve">DNA metabolism </t>
  </si>
  <si>
    <t xml:space="preserve">response to abiotic stimulus </t>
  </si>
  <si>
    <t xml:space="preserve">post-embryonic development </t>
  </si>
  <si>
    <t xml:space="preserve">channel/pore class transporter activity </t>
  </si>
  <si>
    <t xml:space="preserve">physiological process </t>
  </si>
  <si>
    <t xml:space="preserve">morphogenesis </t>
  </si>
  <si>
    <t xml:space="preserve">kinase activity </t>
  </si>
  <si>
    <t xml:space="preserve">nucleobase, nucleoside, nucleotide and nucleic acid metabolism </t>
  </si>
  <si>
    <t xml:space="preserve">transcription </t>
  </si>
  <si>
    <t xml:space="preserve">development </t>
  </si>
  <si>
    <t xml:space="preserve">transferase activity </t>
  </si>
  <si>
    <t xml:space="preserve">transporter activity </t>
  </si>
  <si>
    <t xml:space="preserve">RNA binding </t>
  </si>
  <si>
    <t xml:space="preserve">cellular physiological process </t>
  </si>
  <si>
    <t xml:space="preserve">response to stress </t>
  </si>
  <si>
    <t xml:space="preserve">cell proliferation </t>
  </si>
  <si>
    <t xml:space="preserve">chaperone activity </t>
  </si>
  <si>
    <t xml:space="preserve">hydrolase activity, acting on ester bonds </t>
  </si>
  <si>
    <t xml:space="preserve">carbohydrate binding </t>
  </si>
  <si>
    <t xml:space="preserve">molecular function unknown </t>
  </si>
  <si>
    <t xml:space="preserve">motor activity </t>
  </si>
  <si>
    <t xml:space="preserve">biosynthesis </t>
  </si>
  <si>
    <t xml:space="preserve">translation regulator activity </t>
  </si>
  <si>
    <t xml:space="preserve">signal transducer activity </t>
  </si>
  <si>
    <t xml:space="preserve">cell growth and/or maintenance </t>
  </si>
  <si>
    <t xml:space="preserve">amino acid and derivative metabolism </t>
  </si>
  <si>
    <t xml:space="preserve">signal transduction </t>
  </si>
  <si>
    <t xml:space="preserve">cell communication </t>
  </si>
  <si>
    <t xml:space="preserve">carrier activity </t>
  </si>
  <si>
    <t xml:space="preserve">secondary metabolism </t>
  </si>
  <si>
    <t xml:space="preserve">photosynthesis </t>
  </si>
  <si>
    <t xml:space="preserve">lipid metabolism </t>
  </si>
  <si>
    <t xml:space="preserve">transcription regulator activity </t>
  </si>
  <si>
    <t xml:space="preserve">oxygen binding </t>
  </si>
  <si>
    <t xml:space="preserve">molecular function </t>
  </si>
  <si>
    <t xml:space="preserve">nucleotide binding </t>
  </si>
  <si>
    <t xml:space="preserve">enzyme regulator activity </t>
  </si>
  <si>
    <t xml:space="preserve">nucleic acid binding </t>
  </si>
  <si>
    <t xml:space="preserve">nuclease activity </t>
  </si>
  <si>
    <t xml:space="preserve">transcription factor activity </t>
  </si>
  <si>
    <t xml:space="preserve">structural molecule activity </t>
  </si>
  <si>
    <t xml:space="preserve">cell organization and biogenesis </t>
  </si>
  <si>
    <t xml:space="preserve">biological process unknown </t>
  </si>
  <si>
    <t xml:space="preserve">protein binding </t>
  </si>
  <si>
    <t xml:space="preserve">hydrolase activity </t>
  </si>
  <si>
    <t xml:space="preserve">response to stimulus </t>
  </si>
  <si>
    <t xml:space="preserve">cell differentiation </t>
  </si>
  <si>
    <t xml:space="preserve">protein transporter activity </t>
  </si>
  <si>
    <t xml:space="preserve">lipid binding </t>
  </si>
  <si>
    <t xml:space="preserve">macromolecule biosynthesis </t>
  </si>
  <si>
    <t xml:space="preserve">cellular process </t>
  </si>
  <si>
    <t xml:space="preserve">protein biosynthesis </t>
  </si>
  <si>
    <t xml:space="preserve">electron transporter activity </t>
  </si>
  <si>
    <t xml:space="preserve">drug transporter activity </t>
  </si>
  <si>
    <t xml:space="preserve">regulation of gene expression, epigenetic </t>
  </si>
  <si>
    <t xml:space="preserve">cell death </t>
  </si>
  <si>
    <t xml:space="preserve">catabolism </t>
  </si>
  <si>
    <t xml:space="preserve">cell cycle </t>
  </si>
  <si>
    <t xml:space="preserve">reproduction </t>
  </si>
  <si>
    <t xml:space="preserve">68% confidence interval &gt; 0,10 and relative confidence interval &gt; 20% ; bad quality </t>
  </si>
  <si>
    <t>68% confidence interval (one-sided)</t>
  </si>
  <si>
    <t>relative 68% confidence interval (one-sided)</t>
  </si>
  <si>
    <r>
      <t xml:space="preserve">68% confidence interval &gt; 0,10 and relative confidence interval &lt; 20% (high </t>
    </r>
    <r>
      <rPr>
        <sz val="10"/>
        <rFont val="Symbol"/>
        <family val="1"/>
      </rPr>
      <t>a</t>
    </r>
    <r>
      <rPr>
        <sz val="10"/>
        <rFont val="Arial"/>
        <family val="2"/>
      </rPr>
      <t>'s</t>
    </r>
    <r>
      <rPr>
        <sz val="10"/>
        <rFont val="Arial"/>
        <family val="0"/>
      </rPr>
      <t>) ; acceptable</t>
    </r>
  </si>
  <si>
    <r>
      <t xml:space="preserve">68% confidence interval &lt; 0,10 and relative confidence interval &gt; 20% (low </t>
    </r>
    <r>
      <rPr>
        <sz val="10"/>
        <rFont val="Symbol"/>
        <family val="1"/>
      </rPr>
      <t>a</t>
    </r>
    <r>
      <rPr>
        <sz val="10"/>
        <rFont val="Arial"/>
        <family val="2"/>
      </rPr>
      <t>'s</t>
    </r>
    <r>
      <rPr>
        <sz val="10"/>
        <rFont val="Arial"/>
        <family val="0"/>
      </rPr>
      <t>) ; acceptable</t>
    </r>
  </si>
  <si>
    <r>
      <t xml:space="preserve">68% confidence interval &gt; 0,10 for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&gt; 1 ; acceptable</t>
    </r>
  </si>
  <si>
    <r>
      <t xml:space="preserve">relative confidence interval &gt; 20% for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&gt; 1 ; acceptable</t>
    </r>
  </si>
  <si>
    <r>
      <t xml:space="preserve">68% confidence interval &gt; 0,10 </t>
    </r>
    <r>
      <rPr>
        <sz val="10"/>
        <rFont val="Arial"/>
        <family val="2"/>
      </rPr>
      <t xml:space="preserve">and relative confidence interval &gt; 20% for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&gt; 1 ; acceptable</t>
    </r>
  </si>
  <si>
    <t>GO</t>
  </si>
  <si>
    <t>GO:0006519</t>
  </si>
  <si>
    <t>GO:0005488</t>
  </si>
  <si>
    <t>GO:0009058</t>
  </si>
  <si>
    <t>GO:0030246</t>
  </si>
  <si>
    <t>GO:0005975</t>
  </si>
  <si>
    <t>GO:0005386</t>
  </si>
  <si>
    <t>GO:0009056</t>
  </si>
  <si>
    <t>GO:0003824</t>
  </si>
  <si>
    <t>GO:0007154</t>
  </si>
  <si>
    <t>GO:0007049</t>
  </si>
  <si>
    <t>GO:0008219</t>
  </si>
  <si>
    <t>GO:0030154</t>
  </si>
  <si>
    <t>GO:0008151</t>
  </si>
  <si>
    <t>GO:0016043</t>
  </si>
  <si>
    <t>GO:0008283</t>
  </si>
  <si>
    <t>GO:0050875</t>
  </si>
  <si>
    <t>GO:0009987</t>
  </si>
  <si>
    <t>GO:0015267</t>
  </si>
  <si>
    <t>GO:0003761</t>
  </si>
  <si>
    <t>GO:0016265</t>
  </si>
  <si>
    <t>GO:0007275</t>
  </si>
  <si>
    <t>GO:0003677</t>
  </si>
  <si>
    <t>GO:0006259</t>
  </si>
  <si>
    <t>GO:0006118</t>
  </si>
  <si>
    <t>GO:0005489</t>
  </si>
  <si>
    <t>GO:0006091</t>
  </si>
  <si>
    <t>GO:0030234</t>
  </si>
  <si>
    <t>GO:0009908</t>
  </si>
  <si>
    <t>GO:0016787</t>
  </si>
  <si>
    <t>GO:0016788</t>
  </si>
  <si>
    <t>GO:0015075</t>
  </si>
  <si>
    <t>GO:0016301</t>
  </si>
  <si>
    <t>GO:0008289</t>
  </si>
  <si>
    <t>GO:0006629</t>
  </si>
  <si>
    <t>GO:0009059</t>
  </si>
  <si>
    <t>GO:0008152</t>
  </si>
  <si>
    <t>GO:0009653</t>
  </si>
  <si>
    <t>GO:0004518</t>
  </si>
  <si>
    <t>GO:0003676</t>
  </si>
  <si>
    <t>GO:0006139</t>
  </si>
  <si>
    <t>GO:0000166</t>
  </si>
  <si>
    <t>GO:0050874</t>
  </si>
  <si>
    <t>GO:0019825</t>
  </si>
  <si>
    <t>GO:0007582</t>
  </si>
  <si>
    <t>GO:0009791</t>
  </si>
  <si>
    <t>GO:0005515</t>
  </si>
  <si>
    <t>GO:0006453</t>
  </si>
  <si>
    <t>GO:0006411</t>
  </si>
  <si>
    <t>GO:0006464</t>
  </si>
  <si>
    <t>GO:0004872</t>
  </si>
  <si>
    <t>GO:0040029</t>
  </si>
  <si>
    <t>GO:0019952</t>
  </si>
  <si>
    <t>GO:0009628</t>
  </si>
  <si>
    <t>GO:0009607</t>
  </si>
  <si>
    <t>GO:0009719</t>
  </si>
  <si>
    <t>GO:0009605</t>
  </si>
  <si>
    <t>GO:0050896</t>
  </si>
  <si>
    <t>GO:0006950</t>
  </si>
  <si>
    <t>GO:0003723</t>
  </si>
  <si>
    <t>GO:0019748</t>
  </si>
  <si>
    <t>GO:0004871</t>
  </si>
  <si>
    <t>GO:0007165</t>
  </si>
  <si>
    <t>GO:0003742</t>
  </si>
  <si>
    <t>GO:0005198</t>
  </si>
  <si>
    <t>GO:0006350</t>
  </si>
  <si>
    <t>GO:0000130</t>
  </si>
  <si>
    <t>GO:0030528</t>
  </si>
  <si>
    <t>GO:0016740</t>
  </si>
  <si>
    <t>GO:0045182</t>
  </si>
  <si>
    <t>GO:0006810</t>
  </si>
  <si>
    <t>GO:0005215</t>
  </si>
  <si>
    <t>GO:0003673</t>
  </si>
  <si>
    <t>GO description</t>
  </si>
  <si>
    <t>Color legend :</t>
  </si>
  <si>
    <t>GO:0008150</t>
  </si>
  <si>
    <t>GO:0000004</t>
  </si>
  <si>
    <t>GO:0003674</t>
  </si>
  <si>
    <t>GO:0005554</t>
  </si>
  <si>
    <t>GO:0003774</t>
  </si>
  <si>
    <t>GO:0015238</t>
  </si>
  <si>
    <t>GO:0015144</t>
  </si>
  <si>
    <t>GO:0015979</t>
  </si>
  <si>
    <t>GO:0015463</t>
  </si>
  <si>
    <t>GO:0008135</t>
  </si>
  <si>
    <t>not included in Fig 4 (see article) and further analysis because there are &gt;2 bad quality parameters or an undetermined confidence interval</t>
  </si>
  <si>
    <t>not included in Fig 4 (see article) and further analysis</t>
  </si>
  <si>
    <r>
      <t>Table S2</t>
    </r>
    <r>
      <rPr>
        <sz val="10"/>
        <rFont val="Arial"/>
        <family val="0"/>
      </rPr>
      <t xml:space="preserve">. Summary of the optimal fit model parameters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and their confidence values, the optimal large-scale duplication timepoints and the minimum </t>
    </r>
    <r>
      <rPr>
        <sz val="10"/>
        <rFont val="Symbol"/>
        <family val="1"/>
      </rPr>
      <t>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for every GO Slim class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</si>
</sst>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10"/>
      <name val="Symbol"/>
      <family val="1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textRotation="90"/>
    </xf>
    <xf numFmtId="0" fontId="0" fillId="0" borderId="4" xfId="0" applyBorder="1" applyAlignment="1">
      <alignment textRotation="90"/>
    </xf>
    <xf numFmtId="0" fontId="1" fillId="0" borderId="5" xfId="0" applyFont="1" applyBorder="1" applyAlignment="1">
      <alignment textRotation="90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textRotation="90"/>
    </xf>
    <xf numFmtId="0" fontId="0" fillId="0" borderId="5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66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B8" sqref="B8"/>
    </sheetView>
  </sheetViews>
  <sheetFormatPr defaultColWidth="9.140625" defaultRowHeight="12.75"/>
  <cols>
    <col min="1" max="1" width="14.00390625" style="0" customWidth="1"/>
    <col min="2" max="2" width="58.57421875" style="0" customWidth="1"/>
  </cols>
  <sheetData>
    <row r="1" ht="14.25">
      <c r="B1" s="26" t="s">
        <v>185</v>
      </c>
    </row>
    <row r="4" ht="12.75">
      <c r="C4" t="s">
        <v>172</v>
      </c>
    </row>
    <row r="6" spans="3:12" ht="12.75">
      <c r="C6" s="12"/>
      <c r="D6" s="13"/>
      <c r="E6" s="12"/>
      <c r="F6" t="s">
        <v>93</v>
      </c>
      <c r="G6" s="14"/>
      <c r="H6" s="12"/>
      <c r="I6" s="12"/>
      <c r="J6" s="12"/>
      <c r="K6" s="12"/>
      <c r="L6" s="12"/>
    </row>
    <row r="7" spans="3:12" ht="12.75">
      <c r="C7" s="12"/>
      <c r="D7" s="12"/>
      <c r="E7" s="15"/>
      <c r="F7" t="s">
        <v>94</v>
      </c>
      <c r="G7" s="12"/>
      <c r="H7" s="12"/>
      <c r="I7" s="12"/>
      <c r="J7" s="12"/>
      <c r="K7" s="12"/>
      <c r="L7" s="12"/>
    </row>
    <row r="8" spans="3:12" ht="12.75">
      <c r="C8" s="12"/>
      <c r="D8" s="13"/>
      <c r="E8" s="15"/>
      <c r="F8" t="s">
        <v>90</v>
      </c>
      <c r="G8" s="12"/>
      <c r="H8" s="12"/>
      <c r="I8" s="12"/>
      <c r="J8" s="12"/>
      <c r="K8" s="12"/>
      <c r="L8" s="12"/>
    </row>
    <row r="9" spans="3:12" ht="12.75">
      <c r="C9" s="16"/>
      <c r="D9" s="13"/>
      <c r="E9" s="12"/>
      <c r="F9" t="s">
        <v>95</v>
      </c>
      <c r="G9" s="12"/>
      <c r="H9" s="12"/>
      <c r="I9" s="12"/>
      <c r="J9" s="12"/>
      <c r="K9" s="12"/>
      <c r="L9" s="12"/>
    </row>
    <row r="10" spans="3:12" ht="12.75">
      <c r="C10" s="16"/>
      <c r="D10" s="12"/>
      <c r="E10" s="15"/>
      <c r="F10" t="s">
        <v>96</v>
      </c>
      <c r="G10" s="12"/>
      <c r="H10" s="12"/>
      <c r="I10" s="12"/>
      <c r="J10" s="12"/>
      <c r="K10" s="12"/>
      <c r="L10" s="12"/>
    </row>
    <row r="11" spans="3:12" ht="12.75">
      <c r="C11" s="16"/>
      <c r="D11" s="13"/>
      <c r="E11" s="15"/>
      <c r="F11" t="s">
        <v>97</v>
      </c>
      <c r="G11" s="12"/>
      <c r="H11" s="12"/>
      <c r="I11" s="12"/>
      <c r="J11" s="12"/>
      <c r="K11" s="12"/>
      <c r="L11" s="12"/>
    </row>
    <row r="13" spans="3:4" ht="12.75">
      <c r="C13" s="3"/>
      <c r="D13" t="s">
        <v>183</v>
      </c>
    </row>
    <row r="14" spans="3:4" ht="12.75">
      <c r="C14" s="5"/>
      <c r="D14" t="s">
        <v>184</v>
      </c>
    </row>
    <row r="17" spans="1:18" s="25" customFormat="1" ht="195.75">
      <c r="A17" s="17" t="s">
        <v>98</v>
      </c>
      <c r="B17" s="17" t="s">
        <v>171</v>
      </c>
      <c r="C17" s="18" t="s">
        <v>0</v>
      </c>
      <c r="D17" s="19" t="s">
        <v>91</v>
      </c>
      <c r="E17" s="20" t="s">
        <v>92</v>
      </c>
      <c r="F17" s="18" t="s">
        <v>1</v>
      </c>
      <c r="G17" s="19" t="s">
        <v>91</v>
      </c>
      <c r="H17" s="20" t="s">
        <v>92</v>
      </c>
      <c r="I17" s="18" t="s">
        <v>2</v>
      </c>
      <c r="J17" s="19" t="s">
        <v>91</v>
      </c>
      <c r="K17" s="20" t="s">
        <v>92</v>
      </c>
      <c r="L17" s="21" t="s">
        <v>3</v>
      </c>
      <c r="M17" s="19" t="s">
        <v>91</v>
      </c>
      <c r="N17" s="20" t="s">
        <v>92</v>
      </c>
      <c r="O17" s="22" t="s">
        <v>4</v>
      </c>
      <c r="P17" s="22" t="s">
        <v>5</v>
      </c>
      <c r="Q17" s="23" t="s">
        <v>6</v>
      </c>
      <c r="R17" s="24" t="s">
        <v>7</v>
      </c>
    </row>
    <row r="18" spans="1:18" ht="12.75">
      <c r="A18" s="1" t="s">
        <v>99</v>
      </c>
      <c r="B18" s="1" t="s">
        <v>56</v>
      </c>
      <c r="C18">
        <v>1.05</v>
      </c>
      <c r="D18">
        <v>0.305</v>
      </c>
      <c r="E18" s="1">
        <f aca="true" t="shared" si="0" ref="E18:E81">D18/C18</f>
        <v>0.29047619047619044</v>
      </c>
      <c r="F18">
        <v>0.45</v>
      </c>
      <c r="G18">
        <v>0.045</v>
      </c>
      <c r="H18" s="1">
        <f aca="true" t="shared" si="1" ref="H18:H81">G18/F18</f>
        <v>0.09999999999999999</v>
      </c>
      <c r="I18">
        <v>0.8</v>
      </c>
      <c r="J18">
        <v>0.07</v>
      </c>
      <c r="K18" s="1">
        <f aca="true" t="shared" si="2" ref="K18:K81">J18/I18</f>
        <v>0.08750000000000001</v>
      </c>
      <c r="L18">
        <v>0.55</v>
      </c>
      <c r="M18">
        <v>0.065</v>
      </c>
      <c r="N18" s="1">
        <f aca="true" t="shared" si="3" ref="N18:N81">M18/L18</f>
        <v>0.11818181818181818</v>
      </c>
      <c r="O18">
        <v>19</v>
      </c>
      <c r="P18">
        <v>30</v>
      </c>
      <c r="Q18" s="1">
        <v>44</v>
      </c>
      <c r="R18" s="1">
        <v>0.759</v>
      </c>
    </row>
    <row r="19" spans="1:18" ht="12.75">
      <c r="A19" s="1" t="s">
        <v>100</v>
      </c>
      <c r="B19" s="1" t="s">
        <v>18</v>
      </c>
      <c r="C19">
        <v>0.7</v>
      </c>
      <c r="D19">
        <v>0.03</v>
      </c>
      <c r="E19" s="1">
        <f t="shared" si="0"/>
        <v>0.04285714285714286</v>
      </c>
      <c r="F19">
        <v>0.45</v>
      </c>
      <c r="G19">
        <v>0.015</v>
      </c>
      <c r="H19" s="1">
        <f t="shared" si="1"/>
        <v>0.03333333333333333</v>
      </c>
      <c r="I19">
        <v>0.7</v>
      </c>
      <c r="J19">
        <v>0.02</v>
      </c>
      <c r="K19" s="1">
        <f t="shared" si="2"/>
        <v>0.028571428571428574</v>
      </c>
      <c r="L19">
        <v>0.7</v>
      </c>
      <c r="M19">
        <v>0.03</v>
      </c>
      <c r="N19" s="1">
        <f t="shared" si="3"/>
        <v>0.04285714285714286</v>
      </c>
      <c r="O19">
        <v>21</v>
      </c>
      <c r="P19">
        <v>31</v>
      </c>
      <c r="Q19" s="1">
        <v>44</v>
      </c>
      <c r="R19" s="1">
        <v>2.12</v>
      </c>
    </row>
    <row r="20" spans="1:18" ht="12.75">
      <c r="A20" s="4" t="s">
        <v>173</v>
      </c>
      <c r="B20" s="4" t="s">
        <v>21</v>
      </c>
      <c r="C20" s="5">
        <v>1.15</v>
      </c>
      <c r="D20" s="5">
        <v>0.06</v>
      </c>
      <c r="E20" s="4">
        <f t="shared" si="0"/>
        <v>0.052173913043478265</v>
      </c>
      <c r="F20" s="5">
        <v>0.6</v>
      </c>
      <c r="G20" s="5">
        <v>0.01</v>
      </c>
      <c r="H20" s="4">
        <f t="shared" si="1"/>
        <v>0.016666666666666666</v>
      </c>
      <c r="I20" s="5">
        <v>0.85</v>
      </c>
      <c r="J20" s="5">
        <v>0.015</v>
      </c>
      <c r="K20" s="4">
        <f t="shared" si="2"/>
        <v>0.01764705882352941</v>
      </c>
      <c r="L20" s="5">
        <v>0.65</v>
      </c>
      <c r="M20" s="5">
        <v>0.015</v>
      </c>
      <c r="N20" s="4">
        <f t="shared" si="3"/>
        <v>0.023076923076923075</v>
      </c>
      <c r="O20" s="5">
        <v>19</v>
      </c>
      <c r="P20" s="5">
        <v>30</v>
      </c>
      <c r="Q20" s="4">
        <v>44</v>
      </c>
      <c r="R20" s="4">
        <v>3.26</v>
      </c>
    </row>
    <row r="21" spans="1:18" ht="12.75">
      <c r="A21" s="4" t="s">
        <v>174</v>
      </c>
      <c r="B21" s="4" t="s">
        <v>73</v>
      </c>
      <c r="C21" s="5">
        <v>1.3</v>
      </c>
      <c r="D21" s="5">
        <v>0.105</v>
      </c>
      <c r="E21" s="4">
        <f t="shared" si="0"/>
        <v>0.08076923076923076</v>
      </c>
      <c r="F21" s="5">
        <v>0.75</v>
      </c>
      <c r="G21" s="5">
        <v>0.015</v>
      </c>
      <c r="H21" s="4">
        <f t="shared" si="1"/>
        <v>0.02</v>
      </c>
      <c r="I21" s="5">
        <v>0.9</v>
      </c>
      <c r="J21" s="5">
        <v>0.015</v>
      </c>
      <c r="K21" s="4">
        <f t="shared" si="2"/>
        <v>0.016666666666666666</v>
      </c>
      <c r="L21" s="5">
        <v>0.7</v>
      </c>
      <c r="M21" s="5">
        <v>0.015</v>
      </c>
      <c r="N21" s="4">
        <f t="shared" si="3"/>
        <v>0.02142857142857143</v>
      </c>
      <c r="O21" s="5">
        <v>21</v>
      </c>
      <c r="P21" s="5">
        <v>31</v>
      </c>
      <c r="Q21" s="4">
        <v>44</v>
      </c>
      <c r="R21" s="4">
        <v>1.735</v>
      </c>
    </row>
    <row r="22" spans="1:18" ht="12.75">
      <c r="A22" s="1" t="s">
        <v>101</v>
      </c>
      <c r="B22" s="1" t="s">
        <v>52</v>
      </c>
      <c r="C22">
        <v>0.8</v>
      </c>
      <c r="D22">
        <v>0.065</v>
      </c>
      <c r="E22" s="1">
        <f t="shared" si="0"/>
        <v>0.08125</v>
      </c>
      <c r="F22">
        <v>0.55</v>
      </c>
      <c r="G22">
        <v>0.03</v>
      </c>
      <c r="H22" s="1">
        <f t="shared" si="1"/>
        <v>0.054545454545454536</v>
      </c>
      <c r="I22">
        <v>0.75</v>
      </c>
      <c r="J22">
        <v>0.035</v>
      </c>
      <c r="K22" s="1">
        <f t="shared" si="2"/>
        <v>0.04666666666666667</v>
      </c>
      <c r="L22">
        <v>0.65</v>
      </c>
      <c r="M22">
        <v>0.045</v>
      </c>
      <c r="N22" s="1">
        <f t="shared" si="3"/>
        <v>0.06923076923076922</v>
      </c>
      <c r="O22">
        <v>20</v>
      </c>
      <c r="P22">
        <v>31</v>
      </c>
      <c r="Q22" s="1">
        <v>44</v>
      </c>
      <c r="R22" s="1">
        <v>1.302</v>
      </c>
    </row>
    <row r="23" spans="1:18" ht="12.75">
      <c r="A23" s="1" t="s">
        <v>102</v>
      </c>
      <c r="B23" s="1" t="s">
        <v>49</v>
      </c>
      <c r="C23">
        <v>0.1</v>
      </c>
      <c r="D23">
        <v>0.08</v>
      </c>
      <c r="E23" s="1">
        <f t="shared" si="0"/>
        <v>0.7999999999999999</v>
      </c>
      <c r="F23">
        <v>0.2</v>
      </c>
      <c r="G23">
        <v>0.085</v>
      </c>
      <c r="H23" s="1">
        <f t="shared" si="1"/>
        <v>0.425</v>
      </c>
      <c r="I23">
        <v>0.15</v>
      </c>
      <c r="J23">
        <v>0.08</v>
      </c>
      <c r="K23" s="1">
        <f t="shared" si="2"/>
        <v>0.5333333333333333</v>
      </c>
      <c r="L23">
        <v>5</v>
      </c>
      <c r="M23">
        <v>12.425</v>
      </c>
      <c r="N23" s="1">
        <f t="shared" si="3"/>
        <v>2.4850000000000003</v>
      </c>
      <c r="O23">
        <v>21</v>
      </c>
      <c r="P23">
        <v>30</v>
      </c>
      <c r="Q23" s="1">
        <v>45</v>
      </c>
      <c r="R23" s="1">
        <v>0.452</v>
      </c>
    </row>
    <row r="24" spans="1:18" ht="12.75">
      <c r="A24" s="1" t="s">
        <v>103</v>
      </c>
      <c r="B24" s="1" t="s">
        <v>24</v>
      </c>
      <c r="C24">
        <v>0.45</v>
      </c>
      <c r="D24">
        <v>0.055</v>
      </c>
      <c r="E24" s="1">
        <f t="shared" si="0"/>
        <v>0.12222222222222222</v>
      </c>
      <c r="F24">
        <v>0.3</v>
      </c>
      <c r="G24">
        <v>0.04</v>
      </c>
      <c r="H24" s="1">
        <f t="shared" si="1"/>
        <v>0.13333333333333333</v>
      </c>
      <c r="I24">
        <v>0.8</v>
      </c>
      <c r="J24">
        <v>0.075</v>
      </c>
      <c r="K24" s="1">
        <f t="shared" si="2"/>
        <v>0.09374999999999999</v>
      </c>
      <c r="L24">
        <v>0.65</v>
      </c>
      <c r="M24">
        <v>0.095</v>
      </c>
      <c r="N24" s="1">
        <f t="shared" si="3"/>
        <v>0.14615384615384616</v>
      </c>
      <c r="O24">
        <v>19</v>
      </c>
      <c r="P24">
        <v>30</v>
      </c>
      <c r="Q24" s="1">
        <v>44</v>
      </c>
      <c r="R24" s="1">
        <v>0.812</v>
      </c>
    </row>
    <row r="25" spans="1:18" ht="12.75">
      <c r="A25" s="2" t="s">
        <v>179</v>
      </c>
      <c r="B25" s="2" t="s">
        <v>15</v>
      </c>
      <c r="C25" s="3">
        <v>0.4</v>
      </c>
      <c r="D25" s="3">
        <v>0.115</v>
      </c>
      <c r="E25" s="1">
        <f t="shared" si="0"/>
        <v>0.2875</v>
      </c>
      <c r="F25" s="3">
        <v>0.15</v>
      </c>
      <c r="G25" s="3">
        <v>0.075</v>
      </c>
      <c r="H25" s="1">
        <f t="shared" si="1"/>
        <v>0.5</v>
      </c>
      <c r="I25" s="3">
        <v>0.9</v>
      </c>
      <c r="J25" s="3">
        <v>0.23</v>
      </c>
      <c r="K25" s="1">
        <f t="shared" si="2"/>
        <v>0.25555555555555554</v>
      </c>
      <c r="L25" s="3">
        <v>0.95</v>
      </c>
      <c r="M25" s="3">
        <v>0.44</v>
      </c>
      <c r="N25" s="1">
        <f t="shared" si="3"/>
        <v>0.4631578947368421</v>
      </c>
      <c r="O25" s="3">
        <v>19</v>
      </c>
      <c r="P25" s="3">
        <v>31</v>
      </c>
      <c r="Q25" s="2">
        <v>43</v>
      </c>
      <c r="R25" s="2">
        <v>0.66</v>
      </c>
    </row>
    <row r="26" spans="1:18" ht="12.75">
      <c r="A26" s="1" t="s">
        <v>104</v>
      </c>
      <c r="B26" s="1" t="s">
        <v>59</v>
      </c>
      <c r="C26">
        <v>0.5</v>
      </c>
      <c r="D26">
        <v>0.05</v>
      </c>
      <c r="E26" s="1">
        <f t="shared" si="0"/>
        <v>0.1</v>
      </c>
      <c r="F26">
        <v>0.35</v>
      </c>
      <c r="G26">
        <v>0.04</v>
      </c>
      <c r="H26" s="1">
        <f t="shared" si="1"/>
        <v>0.1142857142857143</v>
      </c>
      <c r="I26">
        <v>0.6</v>
      </c>
      <c r="J26">
        <v>0.06</v>
      </c>
      <c r="K26" s="1">
        <f t="shared" si="2"/>
        <v>0.1</v>
      </c>
      <c r="L26">
        <v>1.05</v>
      </c>
      <c r="M26">
        <v>0.21</v>
      </c>
      <c r="N26" s="1">
        <f t="shared" si="3"/>
        <v>0.19999999999999998</v>
      </c>
      <c r="O26">
        <v>19</v>
      </c>
      <c r="P26">
        <v>31</v>
      </c>
      <c r="Q26" s="1">
        <v>44</v>
      </c>
      <c r="R26" s="1">
        <v>1.376</v>
      </c>
    </row>
    <row r="27" spans="1:18" ht="12.75">
      <c r="A27" s="1" t="s">
        <v>105</v>
      </c>
      <c r="B27" s="1" t="s">
        <v>87</v>
      </c>
      <c r="C27">
        <v>0.9</v>
      </c>
      <c r="D27">
        <v>0.15</v>
      </c>
      <c r="E27" s="1">
        <f t="shared" si="0"/>
        <v>0.16666666666666666</v>
      </c>
      <c r="F27">
        <v>0.6</v>
      </c>
      <c r="G27">
        <v>0.05</v>
      </c>
      <c r="H27" s="1">
        <f t="shared" si="1"/>
        <v>0.08333333333333334</v>
      </c>
      <c r="I27">
        <v>0.8</v>
      </c>
      <c r="J27">
        <v>0.05</v>
      </c>
      <c r="K27" s="1">
        <f t="shared" si="2"/>
        <v>0.0625</v>
      </c>
      <c r="L27">
        <v>0.45</v>
      </c>
      <c r="M27">
        <v>0.035</v>
      </c>
      <c r="N27" s="1">
        <f t="shared" si="3"/>
        <v>0.07777777777777778</v>
      </c>
      <c r="O27">
        <v>21</v>
      </c>
      <c r="P27">
        <v>30</v>
      </c>
      <c r="Q27" s="1">
        <v>45</v>
      </c>
      <c r="R27" s="1">
        <v>0.82</v>
      </c>
    </row>
    <row r="28" spans="1:18" ht="12.75">
      <c r="A28" s="1" t="s">
        <v>106</v>
      </c>
      <c r="B28" s="1" t="s">
        <v>17</v>
      </c>
      <c r="C28">
        <v>0.7</v>
      </c>
      <c r="D28">
        <v>0.035</v>
      </c>
      <c r="E28" s="1">
        <f t="shared" si="0"/>
        <v>0.05000000000000001</v>
      </c>
      <c r="F28">
        <v>0.45</v>
      </c>
      <c r="G28">
        <v>0.015</v>
      </c>
      <c r="H28" s="1">
        <f t="shared" si="1"/>
        <v>0.03333333333333333</v>
      </c>
      <c r="I28">
        <v>0.75</v>
      </c>
      <c r="J28">
        <v>0.025</v>
      </c>
      <c r="K28" s="1">
        <f t="shared" si="2"/>
        <v>0.03333333333333333</v>
      </c>
      <c r="L28">
        <v>0.6</v>
      </c>
      <c r="M28">
        <v>0.03</v>
      </c>
      <c r="N28" s="1">
        <f t="shared" si="3"/>
        <v>0.05</v>
      </c>
      <c r="O28">
        <v>19</v>
      </c>
      <c r="P28">
        <v>30</v>
      </c>
      <c r="Q28" s="1">
        <v>44</v>
      </c>
      <c r="R28" s="1">
        <v>2.521</v>
      </c>
    </row>
    <row r="29" spans="1:18" ht="12.75">
      <c r="A29" s="1" t="s">
        <v>107</v>
      </c>
      <c r="B29" s="1" t="s">
        <v>58</v>
      </c>
      <c r="C29">
        <v>0.4</v>
      </c>
      <c r="D29">
        <v>0.03</v>
      </c>
      <c r="E29" s="1">
        <f t="shared" si="0"/>
        <v>0.075</v>
      </c>
      <c r="F29">
        <v>0.15</v>
      </c>
      <c r="G29">
        <v>0.02</v>
      </c>
      <c r="H29" s="1">
        <f t="shared" si="1"/>
        <v>0.13333333333333333</v>
      </c>
      <c r="I29">
        <v>0.4</v>
      </c>
      <c r="J29">
        <v>0.03</v>
      </c>
      <c r="K29" s="1">
        <f t="shared" si="2"/>
        <v>0.075</v>
      </c>
      <c r="L29">
        <v>1.9</v>
      </c>
      <c r="M29">
        <v>0.415</v>
      </c>
      <c r="N29" s="1">
        <f t="shared" si="3"/>
        <v>0.21842105263157896</v>
      </c>
      <c r="O29">
        <v>19</v>
      </c>
      <c r="P29">
        <v>31</v>
      </c>
      <c r="Q29" s="1">
        <v>45</v>
      </c>
      <c r="R29" s="1">
        <v>1.104</v>
      </c>
    </row>
    <row r="30" spans="1:18" ht="12.75">
      <c r="A30" s="1" t="s">
        <v>108</v>
      </c>
      <c r="B30" s="1" t="s">
        <v>88</v>
      </c>
      <c r="C30">
        <v>0.75</v>
      </c>
      <c r="D30">
        <v>0.095</v>
      </c>
      <c r="E30" s="1">
        <f t="shared" si="0"/>
        <v>0.12666666666666668</v>
      </c>
      <c r="F30">
        <v>0.6</v>
      </c>
      <c r="G30">
        <v>0.065</v>
      </c>
      <c r="H30" s="1">
        <f t="shared" si="1"/>
        <v>0.10833333333333334</v>
      </c>
      <c r="I30">
        <v>0.65</v>
      </c>
      <c r="J30">
        <v>0.07</v>
      </c>
      <c r="K30" s="1">
        <f t="shared" si="2"/>
        <v>0.1076923076923077</v>
      </c>
      <c r="L30">
        <v>1.8</v>
      </c>
      <c r="M30">
        <v>0.64</v>
      </c>
      <c r="N30" s="1">
        <f t="shared" si="3"/>
        <v>0.35555555555555557</v>
      </c>
      <c r="O30">
        <v>21</v>
      </c>
      <c r="P30">
        <v>30</v>
      </c>
      <c r="Q30" s="1">
        <v>44</v>
      </c>
      <c r="R30" s="1">
        <v>0.489</v>
      </c>
    </row>
    <row r="31" spans="1:18" ht="12.75">
      <c r="A31" s="1" t="s">
        <v>109</v>
      </c>
      <c r="B31" s="1" t="s">
        <v>86</v>
      </c>
      <c r="C31">
        <v>5</v>
      </c>
      <c r="D31">
        <v>97.255</v>
      </c>
      <c r="E31" s="1">
        <f t="shared" si="0"/>
        <v>19.451</v>
      </c>
      <c r="F31">
        <v>0.6</v>
      </c>
      <c r="G31">
        <v>0.16</v>
      </c>
      <c r="H31" s="1">
        <f t="shared" si="1"/>
        <v>0.26666666666666666</v>
      </c>
      <c r="I31">
        <v>0.2</v>
      </c>
      <c r="J31">
        <v>0.07</v>
      </c>
      <c r="K31" s="1">
        <f t="shared" si="2"/>
        <v>0.35000000000000003</v>
      </c>
      <c r="L31">
        <v>0.3</v>
      </c>
      <c r="M31">
        <v>0.06</v>
      </c>
      <c r="N31" s="1">
        <f t="shared" si="3"/>
        <v>0.2</v>
      </c>
      <c r="O31">
        <v>21</v>
      </c>
      <c r="P31">
        <v>30</v>
      </c>
      <c r="Q31" s="1">
        <v>44</v>
      </c>
      <c r="R31" s="1">
        <v>0.58</v>
      </c>
    </row>
    <row r="32" spans="1:18" ht="12.75">
      <c r="A32" s="1" t="s">
        <v>110</v>
      </c>
      <c r="B32" s="1" t="s">
        <v>77</v>
      </c>
      <c r="C32">
        <v>0.6</v>
      </c>
      <c r="D32">
        <v>0.1</v>
      </c>
      <c r="E32" s="1">
        <f t="shared" si="0"/>
        <v>0.16666666666666669</v>
      </c>
      <c r="F32">
        <v>0.45</v>
      </c>
      <c r="G32">
        <v>0.07</v>
      </c>
      <c r="H32" s="1">
        <f t="shared" si="1"/>
        <v>0.15555555555555556</v>
      </c>
      <c r="I32">
        <v>0.8</v>
      </c>
      <c r="J32">
        <v>0.09</v>
      </c>
      <c r="K32" s="1">
        <f t="shared" si="2"/>
        <v>0.11249999999999999</v>
      </c>
      <c r="L32">
        <v>4.4</v>
      </c>
      <c r="M32">
        <v>1.9</v>
      </c>
      <c r="N32" s="1">
        <f t="shared" si="3"/>
        <v>0.43181818181818177</v>
      </c>
      <c r="O32">
        <v>21</v>
      </c>
      <c r="P32">
        <v>30</v>
      </c>
      <c r="Q32" s="1">
        <v>43</v>
      </c>
      <c r="R32" s="1">
        <v>0.469</v>
      </c>
    </row>
    <row r="33" spans="1:18" ht="12.75">
      <c r="A33" s="1" t="s">
        <v>111</v>
      </c>
      <c r="B33" s="1" t="s">
        <v>55</v>
      </c>
      <c r="C33">
        <v>0.5</v>
      </c>
      <c r="D33">
        <v>0.025</v>
      </c>
      <c r="E33" s="1">
        <f t="shared" si="0"/>
        <v>0.05</v>
      </c>
      <c r="F33">
        <v>0.4</v>
      </c>
      <c r="G33">
        <v>0.02</v>
      </c>
      <c r="H33" s="1">
        <f t="shared" si="1"/>
        <v>0.049999999999999996</v>
      </c>
      <c r="I33">
        <v>0.65</v>
      </c>
      <c r="J33">
        <v>0.03</v>
      </c>
      <c r="K33" s="1">
        <f t="shared" si="2"/>
        <v>0.04615384615384615</v>
      </c>
      <c r="L33">
        <v>1.05</v>
      </c>
      <c r="M33">
        <v>0.1</v>
      </c>
      <c r="N33" s="1">
        <f t="shared" si="3"/>
        <v>0.09523809523809523</v>
      </c>
      <c r="O33">
        <v>19</v>
      </c>
      <c r="P33">
        <v>31</v>
      </c>
      <c r="Q33" s="1">
        <v>44</v>
      </c>
      <c r="R33" s="1">
        <v>2.028</v>
      </c>
    </row>
    <row r="34" spans="1:18" ht="12.75">
      <c r="A34" s="1" t="s">
        <v>112</v>
      </c>
      <c r="B34" s="1" t="s">
        <v>72</v>
      </c>
      <c r="C34">
        <v>0.75</v>
      </c>
      <c r="D34">
        <v>0.12</v>
      </c>
      <c r="E34" s="1">
        <f t="shared" si="0"/>
        <v>0.16</v>
      </c>
      <c r="F34">
        <v>0.55</v>
      </c>
      <c r="G34">
        <v>0.06</v>
      </c>
      <c r="H34" s="1">
        <f t="shared" si="1"/>
        <v>0.10909090909090907</v>
      </c>
      <c r="I34">
        <v>0.65</v>
      </c>
      <c r="J34">
        <v>0.065</v>
      </c>
      <c r="K34" s="1">
        <f t="shared" si="2"/>
        <v>0.1</v>
      </c>
      <c r="L34">
        <v>0.7</v>
      </c>
      <c r="M34">
        <v>0.095</v>
      </c>
      <c r="N34" s="1">
        <f t="shared" si="3"/>
        <v>0.13571428571428573</v>
      </c>
      <c r="O34">
        <v>21</v>
      </c>
      <c r="P34">
        <v>30</v>
      </c>
      <c r="Q34" s="1">
        <v>43</v>
      </c>
      <c r="R34" s="1">
        <v>0.741</v>
      </c>
    </row>
    <row r="35" spans="1:18" ht="12.75">
      <c r="A35" s="1" t="s">
        <v>113</v>
      </c>
      <c r="B35" s="1" t="s">
        <v>46</v>
      </c>
      <c r="C35">
        <v>0.75</v>
      </c>
      <c r="D35">
        <v>0.085</v>
      </c>
      <c r="E35" s="1">
        <f t="shared" si="0"/>
        <v>0.11333333333333334</v>
      </c>
      <c r="F35">
        <v>0.6</v>
      </c>
      <c r="G35">
        <v>0.06</v>
      </c>
      <c r="H35" s="1">
        <f t="shared" si="1"/>
        <v>0.1</v>
      </c>
      <c r="I35">
        <v>0.65</v>
      </c>
      <c r="J35">
        <v>0.06</v>
      </c>
      <c r="K35" s="1">
        <f t="shared" si="2"/>
        <v>0.0923076923076923</v>
      </c>
      <c r="L35">
        <v>2.1</v>
      </c>
      <c r="M35">
        <v>0.755</v>
      </c>
      <c r="N35" s="1">
        <f t="shared" si="3"/>
        <v>0.3595238095238095</v>
      </c>
      <c r="O35">
        <v>21</v>
      </c>
      <c r="P35">
        <v>30</v>
      </c>
      <c r="Q35" s="1">
        <v>44</v>
      </c>
      <c r="R35" s="1">
        <v>0.53</v>
      </c>
    </row>
    <row r="36" spans="1:18" ht="12.75">
      <c r="A36" s="1" t="s">
        <v>114</v>
      </c>
      <c r="B36" s="1" t="s">
        <v>44</v>
      </c>
      <c r="C36">
        <v>0.7</v>
      </c>
      <c r="D36">
        <v>0.05</v>
      </c>
      <c r="E36" s="1">
        <f t="shared" si="0"/>
        <v>0.07142857142857144</v>
      </c>
      <c r="F36">
        <v>0.5</v>
      </c>
      <c r="G36">
        <v>0.025</v>
      </c>
      <c r="H36" s="1">
        <f t="shared" si="1"/>
        <v>0.05</v>
      </c>
      <c r="I36">
        <v>0.75</v>
      </c>
      <c r="J36">
        <v>0.035</v>
      </c>
      <c r="K36" s="1">
        <f t="shared" si="2"/>
        <v>0.04666666666666667</v>
      </c>
      <c r="L36">
        <v>0.6</v>
      </c>
      <c r="M36">
        <v>0.04</v>
      </c>
      <c r="N36" s="1">
        <f t="shared" si="3"/>
        <v>0.06666666666666667</v>
      </c>
      <c r="O36">
        <v>19</v>
      </c>
      <c r="P36">
        <v>30</v>
      </c>
      <c r="Q36" s="1">
        <v>44</v>
      </c>
      <c r="R36" s="1">
        <v>1.798</v>
      </c>
    </row>
    <row r="37" spans="1:18" ht="12.75">
      <c r="A37" s="1" t="s">
        <v>115</v>
      </c>
      <c r="B37" s="1" t="s">
        <v>81</v>
      </c>
      <c r="C37">
        <v>0.5</v>
      </c>
      <c r="D37">
        <v>0.02</v>
      </c>
      <c r="E37" s="1">
        <f t="shared" si="0"/>
        <v>0.04</v>
      </c>
      <c r="F37">
        <v>0.35</v>
      </c>
      <c r="G37">
        <v>0.015</v>
      </c>
      <c r="H37" s="1">
        <f t="shared" si="1"/>
        <v>0.04285714285714286</v>
      </c>
      <c r="I37">
        <v>0.6</v>
      </c>
      <c r="J37">
        <v>0.025</v>
      </c>
      <c r="K37" s="1">
        <f t="shared" si="2"/>
        <v>0.04166666666666667</v>
      </c>
      <c r="L37">
        <v>0.9</v>
      </c>
      <c r="M37">
        <v>0.07</v>
      </c>
      <c r="N37" s="1">
        <f t="shared" si="3"/>
        <v>0.07777777777777778</v>
      </c>
      <c r="O37">
        <v>19</v>
      </c>
      <c r="P37">
        <v>31</v>
      </c>
      <c r="Q37" s="1">
        <v>44</v>
      </c>
      <c r="R37" s="1">
        <v>2.514</v>
      </c>
    </row>
    <row r="38" spans="1:18" ht="12.75">
      <c r="A38" s="1" t="s">
        <v>116</v>
      </c>
      <c r="B38" s="8" t="s">
        <v>34</v>
      </c>
      <c r="C38" s="9">
        <v>0.3</v>
      </c>
      <c r="D38" s="9">
        <v>0.095</v>
      </c>
      <c r="E38" s="8">
        <f t="shared" si="0"/>
        <v>0.3166666666666667</v>
      </c>
      <c r="F38" s="9">
        <v>0.35</v>
      </c>
      <c r="G38" s="9">
        <v>0.1</v>
      </c>
      <c r="H38" s="8">
        <f t="shared" si="1"/>
        <v>0.28571428571428575</v>
      </c>
      <c r="I38" s="9">
        <v>0.45</v>
      </c>
      <c r="J38" s="9">
        <v>0.125</v>
      </c>
      <c r="K38" s="8">
        <f t="shared" si="2"/>
        <v>0.2777777777777778</v>
      </c>
      <c r="L38" s="9">
        <v>0.85</v>
      </c>
      <c r="M38" s="9">
        <v>0.385</v>
      </c>
      <c r="N38" s="8">
        <f t="shared" si="3"/>
        <v>0.45294117647058824</v>
      </c>
      <c r="O38" s="9">
        <v>20</v>
      </c>
      <c r="P38" s="9">
        <v>32</v>
      </c>
      <c r="Q38" s="8">
        <v>44</v>
      </c>
      <c r="R38" s="8">
        <v>0.581</v>
      </c>
    </row>
    <row r="39" spans="1:18" ht="12.75">
      <c r="A39" s="1" t="s">
        <v>117</v>
      </c>
      <c r="B39" s="1" t="s">
        <v>47</v>
      </c>
      <c r="C39">
        <v>0.65</v>
      </c>
      <c r="D39">
        <v>0.09</v>
      </c>
      <c r="E39" s="1">
        <f t="shared" si="0"/>
        <v>0.13846153846153844</v>
      </c>
      <c r="F39">
        <v>0.55</v>
      </c>
      <c r="G39">
        <v>0.07</v>
      </c>
      <c r="H39" s="1">
        <f t="shared" si="1"/>
        <v>0.1272727272727273</v>
      </c>
      <c r="I39">
        <v>0.8</v>
      </c>
      <c r="J39">
        <v>0.105</v>
      </c>
      <c r="K39" s="1">
        <f t="shared" si="2"/>
        <v>0.13124999999999998</v>
      </c>
      <c r="L39">
        <v>1.2</v>
      </c>
      <c r="M39">
        <v>0.35</v>
      </c>
      <c r="N39" s="1">
        <f t="shared" si="3"/>
        <v>0.2916666666666667</v>
      </c>
      <c r="O39">
        <v>19</v>
      </c>
      <c r="P39">
        <v>31</v>
      </c>
      <c r="Q39" s="1">
        <v>43</v>
      </c>
      <c r="R39" s="1">
        <v>0.488</v>
      </c>
    </row>
    <row r="40" spans="1:18" ht="12.75">
      <c r="A40" s="1" t="s">
        <v>118</v>
      </c>
      <c r="B40" s="1" t="s">
        <v>30</v>
      </c>
      <c r="C40">
        <v>5</v>
      </c>
      <c r="D40">
        <v>105.395</v>
      </c>
      <c r="E40" s="1">
        <f t="shared" si="0"/>
        <v>21.079</v>
      </c>
      <c r="F40">
        <v>0.45</v>
      </c>
      <c r="G40">
        <v>0.09</v>
      </c>
      <c r="H40" s="1">
        <f t="shared" si="1"/>
        <v>0.19999999999999998</v>
      </c>
      <c r="I40">
        <v>0.35</v>
      </c>
      <c r="J40">
        <v>0.07</v>
      </c>
      <c r="K40" s="1">
        <f t="shared" si="2"/>
        <v>0.20000000000000004</v>
      </c>
      <c r="L40">
        <v>0.4</v>
      </c>
      <c r="M40">
        <v>0.07</v>
      </c>
      <c r="N40" s="1">
        <f t="shared" si="3"/>
        <v>0.17500000000000002</v>
      </c>
      <c r="O40">
        <v>21</v>
      </c>
      <c r="P40">
        <v>31</v>
      </c>
      <c r="Q40" s="1">
        <v>44</v>
      </c>
      <c r="R40" s="1">
        <v>0.634</v>
      </c>
    </row>
    <row r="41" spans="1:18" ht="12.75">
      <c r="A41" s="1" t="s">
        <v>119</v>
      </c>
      <c r="B41" s="1" t="s">
        <v>40</v>
      </c>
      <c r="C41">
        <v>0.6</v>
      </c>
      <c r="D41">
        <v>0.035</v>
      </c>
      <c r="E41" s="1">
        <f t="shared" si="0"/>
        <v>0.05833333333333334</v>
      </c>
      <c r="F41">
        <v>0.45</v>
      </c>
      <c r="G41">
        <v>0.03</v>
      </c>
      <c r="H41" s="1">
        <f t="shared" si="1"/>
        <v>0.06666666666666667</v>
      </c>
      <c r="I41">
        <v>0.75</v>
      </c>
      <c r="J41">
        <v>0.045</v>
      </c>
      <c r="K41" s="1">
        <f t="shared" si="2"/>
        <v>0.06</v>
      </c>
      <c r="L41">
        <v>1.55</v>
      </c>
      <c r="M41">
        <v>0.28</v>
      </c>
      <c r="N41" s="1">
        <f t="shared" si="3"/>
        <v>0.1806451612903226</v>
      </c>
      <c r="O41">
        <v>19</v>
      </c>
      <c r="P41">
        <v>31</v>
      </c>
      <c r="Q41" s="1">
        <v>44</v>
      </c>
      <c r="R41" s="1">
        <v>0.597</v>
      </c>
    </row>
    <row r="42" spans="1:18" ht="12.75">
      <c r="A42" s="1" t="s">
        <v>120</v>
      </c>
      <c r="B42" s="1" t="s">
        <v>22</v>
      </c>
      <c r="C42">
        <v>0.7</v>
      </c>
      <c r="D42">
        <v>0.04</v>
      </c>
      <c r="E42" s="1">
        <f t="shared" si="0"/>
        <v>0.05714285714285715</v>
      </c>
      <c r="F42">
        <v>0.35</v>
      </c>
      <c r="G42">
        <v>0.02</v>
      </c>
      <c r="H42" s="1">
        <f t="shared" si="1"/>
        <v>0.05714285714285715</v>
      </c>
      <c r="I42">
        <v>0.6</v>
      </c>
      <c r="J42">
        <v>0.03</v>
      </c>
      <c r="K42" s="1">
        <f t="shared" si="2"/>
        <v>0.05</v>
      </c>
      <c r="L42">
        <v>1.05</v>
      </c>
      <c r="M42">
        <v>0.105</v>
      </c>
      <c r="N42" s="1">
        <f t="shared" si="3"/>
        <v>0.09999999999999999</v>
      </c>
      <c r="O42">
        <v>19</v>
      </c>
      <c r="P42">
        <v>31</v>
      </c>
      <c r="Q42" s="1">
        <v>44</v>
      </c>
      <c r="R42" s="1">
        <v>1.504</v>
      </c>
    </row>
    <row r="43" spans="1:18" ht="12.75">
      <c r="A43" s="1" t="s">
        <v>121</v>
      </c>
      <c r="B43" s="1" t="s">
        <v>31</v>
      </c>
      <c r="C43">
        <v>0.8</v>
      </c>
      <c r="D43">
        <v>0.105</v>
      </c>
      <c r="E43" s="1">
        <f t="shared" si="0"/>
        <v>0.13124999999999998</v>
      </c>
      <c r="F43">
        <v>0.85</v>
      </c>
      <c r="G43">
        <v>0.105</v>
      </c>
      <c r="H43" s="1">
        <f t="shared" si="1"/>
        <v>0.12352941176470589</v>
      </c>
      <c r="I43">
        <v>0.75</v>
      </c>
      <c r="J43">
        <v>0.075</v>
      </c>
      <c r="K43" s="1">
        <f t="shared" si="2"/>
        <v>0.09999999999999999</v>
      </c>
      <c r="L43">
        <v>0.85</v>
      </c>
      <c r="M43">
        <v>0.145</v>
      </c>
      <c r="N43" s="1">
        <f t="shared" si="3"/>
        <v>0.17058823529411765</v>
      </c>
      <c r="O43">
        <v>19</v>
      </c>
      <c r="P43">
        <v>30</v>
      </c>
      <c r="Q43" s="1">
        <v>44</v>
      </c>
      <c r="R43" s="1">
        <v>0.757</v>
      </c>
    </row>
    <row r="44" spans="1:18" s="9" customFormat="1" ht="12.75">
      <c r="A44" s="2" t="s">
        <v>178</v>
      </c>
      <c r="B44" s="2" t="s">
        <v>84</v>
      </c>
      <c r="C44" s="3">
        <v>0.65</v>
      </c>
      <c r="D44" s="3">
        <v>0.44</v>
      </c>
      <c r="E44" s="2">
        <f t="shared" si="0"/>
        <v>0.6769230769230768</v>
      </c>
      <c r="F44" s="3">
        <v>0.1</v>
      </c>
      <c r="G44" s="3">
        <v>0.105</v>
      </c>
      <c r="H44" s="2">
        <f t="shared" si="1"/>
        <v>1.0499999999999998</v>
      </c>
      <c r="I44" s="3">
        <v>1</v>
      </c>
      <c r="J44" s="3">
        <v>0.3</v>
      </c>
      <c r="K44" s="2">
        <f t="shared" si="2"/>
        <v>0.3</v>
      </c>
      <c r="L44" s="3">
        <v>0.4</v>
      </c>
      <c r="M44" s="3">
        <v>0.165</v>
      </c>
      <c r="N44" s="2">
        <f t="shared" si="3"/>
        <v>0.4125</v>
      </c>
      <c r="O44" s="3">
        <v>20</v>
      </c>
      <c r="P44" s="3">
        <v>30</v>
      </c>
      <c r="Q44" s="2">
        <v>45</v>
      </c>
      <c r="R44" s="2">
        <v>0.582</v>
      </c>
    </row>
    <row r="45" spans="1:18" ht="12.75">
      <c r="A45" s="1" t="s">
        <v>122</v>
      </c>
      <c r="B45" s="1" t="s">
        <v>8</v>
      </c>
      <c r="C45">
        <v>0.8</v>
      </c>
      <c r="D45">
        <v>0.14</v>
      </c>
      <c r="E45" s="1">
        <f>D45/C45</f>
        <v>0.17500000000000002</v>
      </c>
      <c r="F45">
        <v>0.3</v>
      </c>
      <c r="G45">
        <v>0.035</v>
      </c>
      <c r="H45" s="1">
        <f>G45/F45</f>
        <v>0.11666666666666668</v>
      </c>
      <c r="I45">
        <v>0.7</v>
      </c>
      <c r="J45">
        <v>0.055</v>
      </c>
      <c r="K45" s="1">
        <f>J45/I45</f>
        <v>0.07857142857142858</v>
      </c>
      <c r="L45">
        <v>0.55</v>
      </c>
      <c r="M45">
        <v>0.07</v>
      </c>
      <c r="N45" s="1">
        <f>M45/L45</f>
        <v>0.1272727272727273</v>
      </c>
      <c r="O45">
        <v>19</v>
      </c>
      <c r="P45">
        <v>31</v>
      </c>
      <c r="Q45" s="1">
        <v>45</v>
      </c>
      <c r="R45" s="1">
        <v>0.593</v>
      </c>
    </row>
    <row r="46" spans="1:18" ht="12.75">
      <c r="A46" s="1" t="s">
        <v>123</v>
      </c>
      <c r="B46" s="1" t="s">
        <v>83</v>
      </c>
      <c r="C46">
        <v>0.65</v>
      </c>
      <c r="D46">
        <v>0.07</v>
      </c>
      <c r="E46" s="1">
        <f t="shared" si="0"/>
        <v>0.1076923076923077</v>
      </c>
      <c r="F46">
        <v>0.1</v>
      </c>
      <c r="G46">
        <v>0.03</v>
      </c>
      <c r="H46" s="1">
        <f t="shared" si="1"/>
        <v>0.3</v>
      </c>
      <c r="I46">
        <v>0.6</v>
      </c>
      <c r="J46">
        <v>0.06</v>
      </c>
      <c r="K46" s="1">
        <f t="shared" si="2"/>
        <v>0.1</v>
      </c>
      <c r="L46">
        <v>1.45</v>
      </c>
      <c r="M46">
        <v>0.425</v>
      </c>
      <c r="N46" s="1">
        <f t="shared" si="3"/>
        <v>0.29310344827586204</v>
      </c>
      <c r="O46">
        <v>19</v>
      </c>
      <c r="P46">
        <v>32</v>
      </c>
      <c r="Q46" s="1">
        <v>45</v>
      </c>
      <c r="R46" s="1">
        <v>0.646</v>
      </c>
    </row>
    <row r="47" spans="1:18" ht="12.75">
      <c r="A47" s="1" t="s">
        <v>124</v>
      </c>
      <c r="B47" s="1" t="s">
        <v>16</v>
      </c>
      <c r="C47">
        <v>0.55</v>
      </c>
      <c r="D47">
        <v>0.06</v>
      </c>
      <c r="E47" s="1">
        <f t="shared" si="0"/>
        <v>0.10909090909090907</v>
      </c>
      <c r="F47">
        <v>0.4</v>
      </c>
      <c r="G47">
        <v>0.045</v>
      </c>
      <c r="H47" s="1">
        <f t="shared" si="1"/>
        <v>0.11249999999999999</v>
      </c>
      <c r="I47">
        <v>0.7</v>
      </c>
      <c r="J47">
        <v>0.07</v>
      </c>
      <c r="K47" s="1">
        <f t="shared" si="2"/>
        <v>0.10000000000000002</v>
      </c>
      <c r="L47">
        <v>2.3</v>
      </c>
      <c r="M47">
        <v>1.075</v>
      </c>
      <c r="N47" s="1">
        <f t="shared" si="3"/>
        <v>0.4673913043478261</v>
      </c>
      <c r="O47">
        <v>19</v>
      </c>
      <c r="P47">
        <v>32</v>
      </c>
      <c r="Q47" s="1">
        <v>45</v>
      </c>
      <c r="R47" s="1">
        <v>0.725</v>
      </c>
    </row>
    <row r="48" spans="1:18" ht="12.75">
      <c r="A48" s="1" t="s">
        <v>125</v>
      </c>
      <c r="B48" s="1" t="s">
        <v>67</v>
      </c>
      <c r="C48">
        <v>0.5</v>
      </c>
      <c r="D48">
        <v>0.075</v>
      </c>
      <c r="E48" s="1">
        <f t="shared" si="0"/>
        <v>0.15</v>
      </c>
      <c r="F48">
        <v>0.35</v>
      </c>
      <c r="G48">
        <v>0.055</v>
      </c>
      <c r="H48" s="1">
        <f t="shared" si="1"/>
        <v>0.15714285714285717</v>
      </c>
      <c r="I48">
        <v>0.45</v>
      </c>
      <c r="J48">
        <v>0.065</v>
      </c>
      <c r="K48" s="1">
        <f t="shared" si="2"/>
        <v>0.14444444444444446</v>
      </c>
      <c r="L48">
        <v>1.8</v>
      </c>
      <c r="M48">
        <v>0.7</v>
      </c>
      <c r="N48" s="1">
        <f t="shared" si="3"/>
        <v>0.38888888888888884</v>
      </c>
      <c r="O48">
        <v>21</v>
      </c>
      <c r="P48">
        <v>32</v>
      </c>
      <c r="Q48" s="1">
        <v>44</v>
      </c>
      <c r="R48" s="1">
        <v>0.589</v>
      </c>
    </row>
    <row r="49" spans="1:18" ht="12.75">
      <c r="A49" s="1" t="s">
        <v>126</v>
      </c>
      <c r="B49" s="1" t="s">
        <v>19</v>
      </c>
      <c r="C49">
        <v>0.55</v>
      </c>
      <c r="D49">
        <v>0.115</v>
      </c>
      <c r="E49" s="1">
        <f t="shared" si="0"/>
        <v>0.20909090909090908</v>
      </c>
      <c r="F49">
        <v>0.35</v>
      </c>
      <c r="G49">
        <v>0.08</v>
      </c>
      <c r="H49" s="1">
        <f t="shared" si="1"/>
        <v>0.2285714285714286</v>
      </c>
      <c r="I49">
        <v>1</v>
      </c>
      <c r="J49">
        <v>0.225</v>
      </c>
      <c r="K49" s="1">
        <f t="shared" si="2"/>
        <v>0.225</v>
      </c>
      <c r="L49">
        <v>1.35</v>
      </c>
      <c r="M49">
        <v>0.81</v>
      </c>
      <c r="N49" s="1">
        <f t="shared" si="3"/>
        <v>0.6</v>
      </c>
      <c r="O49">
        <v>21</v>
      </c>
      <c r="P49">
        <v>32</v>
      </c>
      <c r="Q49" s="1">
        <v>45</v>
      </c>
      <c r="R49" s="1">
        <v>0.434</v>
      </c>
    </row>
    <row r="50" spans="1:18" ht="12.75">
      <c r="A50" s="1" t="s">
        <v>127</v>
      </c>
      <c r="B50" s="1" t="s">
        <v>75</v>
      </c>
      <c r="C50">
        <v>0.8</v>
      </c>
      <c r="D50">
        <v>0.08</v>
      </c>
      <c r="E50" s="1">
        <f t="shared" si="0"/>
        <v>0.09999999999999999</v>
      </c>
      <c r="F50">
        <v>0.55</v>
      </c>
      <c r="G50">
        <v>0.035</v>
      </c>
      <c r="H50" s="1">
        <f t="shared" si="1"/>
        <v>0.06363636363636364</v>
      </c>
      <c r="I50">
        <v>0.85</v>
      </c>
      <c r="J50">
        <v>0.04</v>
      </c>
      <c r="K50" s="1">
        <f t="shared" si="2"/>
        <v>0.047058823529411764</v>
      </c>
      <c r="L50">
        <v>0.45</v>
      </c>
      <c r="M50">
        <v>0.025</v>
      </c>
      <c r="N50" s="1">
        <f t="shared" si="3"/>
        <v>0.05555555555555556</v>
      </c>
      <c r="O50">
        <v>21</v>
      </c>
      <c r="P50">
        <v>30</v>
      </c>
      <c r="Q50" s="1">
        <v>45</v>
      </c>
      <c r="R50" s="1">
        <v>1.205</v>
      </c>
    </row>
    <row r="51" spans="1:18" ht="12.75">
      <c r="A51" s="1" t="s">
        <v>128</v>
      </c>
      <c r="B51" s="1" t="s">
        <v>48</v>
      </c>
      <c r="C51">
        <v>0.6</v>
      </c>
      <c r="D51">
        <v>0.075</v>
      </c>
      <c r="E51" s="1">
        <f t="shared" si="0"/>
        <v>0.125</v>
      </c>
      <c r="F51">
        <v>0.35</v>
      </c>
      <c r="G51">
        <v>0.04</v>
      </c>
      <c r="H51" s="1">
        <f t="shared" si="1"/>
        <v>0.1142857142857143</v>
      </c>
      <c r="I51">
        <v>0.75</v>
      </c>
      <c r="J51">
        <v>0.07</v>
      </c>
      <c r="K51" s="1">
        <f t="shared" si="2"/>
        <v>0.09333333333333334</v>
      </c>
      <c r="L51">
        <v>0.65</v>
      </c>
      <c r="M51">
        <v>0.095</v>
      </c>
      <c r="N51" s="1">
        <f t="shared" si="3"/>
        <v>0.14615384615384616</v>
      </c>
      <c r="O51">
        <v>19</v>
      </c>
      <c r="P51">
        <v>30</v>
      </c>
      <c r="Q51" s="1">
        <v>44</v>
      </c>
      <c r="R51" s="1">
        <v>0.821</v>
      </c>
    </row>
    <row r="52" spans="1:18" ht="12.75">
      <c r="A52" s="1" t="s">
        <v>129</v>
      </c>
      <c r="B52" s="1" t="s">
        <v>23</v>
      </c>
      <c r="C52">
        <v>0.4</v>
      </c>
      <c r="D52">
        <v>0.05</v>
      </c>
      <c r="E52" s="1">
        <f t="shared" si="0"/>
        <v>0.125</v>
      </c>
      <c r="F52">
        <v>0.4</v>
      </c>
      <c r="G52">
        <v>0.05</v>
      </c>
      <c r="H52" s="1">
        <f t="shared" si="1"/>
        <v>0.125</v>
      </c>
      <c r="I52">
        <v>0.7</v>
      </c>
      <c r="J52">
        <v>0.08</v>
      </c>
      <c r="K52" s="1">
        <f t="shared" si="2"/>
        <v>0.1142857142857143</v>
      </c>
      <c r="L52">
        <v>1.25</v>
      </c>
      <c r="M52">
        <v>0.34</v>
      </c>
      <c r="N52" s="1">
        <f t="shared" si="3"/>
        <v>0.272</v>
      </c>
      <c r="O52">
        <v>21</v>
      </c>
      <c r="P52">
        <v>32</v>
      </c>
      <c r="Q52" s="1">
        <v>44</v>
      </c>
      <c r="R52" s="1">
        <v>0.712</v>
      </c>
    </row>
    <row r="53" spans="1:18" ht="12.75">
      <c r="A53" s="1" t="s">
        <v>130</v>
      </c>
      <c r="B53" s="1" t="s">
        <v>37</v>
      </c>
      <c r="C53">
        <v>0.25</v>
      </c>
      <c r="D53">
        <v>0.025</v>
      </c>
      <c r="E53" s="1">
        <f t="shared" si="0"/>
        <v>0.1</v>
      </c>
      <c r="F53">
        <v>0.1</v>
      </c>
      <c r="G53">
        <v>0.02</v>
      </c>
      <c r="H53" s="1">
        <f t="shared" si="1"/>
        <v>0.19999999999999998</v>
      </c>
      <c r="I53">
        <v>0.4</v>
      </c>
      <c r="J53">
        <v>0.025</v>
      </c>
      <c r="K53" s="1">
        <f t="shared" si="2"/>
        <v>0.0625</v>
      </c>
      <c r="L53">
        <v>4.25</v>
      </c>
      <c r="M53">
        <v>1.92</v>
      </c>
      <c r="N53" s="1">
        <f t="shared" si="3"/>
        <v>0.4517647058823529</v>
      </c>
      <c r="O53">
        <v>19</v>
      </c>
      <c r="P53">
        <v>30</v>
      </c>
      <c r="Q53" s="1">
        <v>45</v>
      </c>
      <c r="R53" s="1">
        <v>1.147</v>
      </c>
    </row>
    <row r="54" spans="1:18" ht="12.75">
      <c r="A54" s="1" t="s">
        <v>131</v>
      </c>
      <c r="B54" s="8" t="s">
        <v>79</v>
      </c>
      <c r="C54" s="9">
        <v>5</v>
      </c>
      <c r="D54" s="9">
        <v>181.8</v>
      </c>
      <c r="E54" s="8">
        <f t="shared" si="0"/>
        <v>36.36</v>
      </c>
      <c r="F54" s="9">
        <v>0.35</v>
      </c>
      <c r="G54" s="9">
        <v>0.095</v>
      </c>
      <c r="H54" s="8">
        <f t="shared" si="1"/>
        <v>0.27142857142857146</v>
      </c>
      <c r="I54" s="9">
        <v>0.75</v>
      </c>
      <c r="J54" s="9">
        <v>0.16</v>
      </c>
      <c r="K54" s="8">
        <f t="shared" si="2"/>
        <v>0.21333333333333335</v>
      </c>
      <c r="L54" s="9">
        <v>0.45</v>
      </c>
      <c r="M54" s="9">
        <v>0.135</v>
      </c>
      <c r="N54" s="8">
        <f t="shared" si="3"/>
        <v>0.3</v>
      </c>
      <c r="O54" s="9">
        <v>20</v>
      </c>
      <c r="P54" s="9">
        <v>32</v>
      </c>
      <c r="Q54" s="8">
        <v>45</v>
      </c>
      <c r="R54" s="8">
        <v>0.402</v>
      </c>
    </row>
    <row r="55" spans="1:18" ht="12.75">
      <c r="A55" s="1" t="s">
        <v>132</v>
      </c>
      <c r="B55" s="1" t="s">
        <v>62</v>
      </c>
      <c r="C55">
        <v>0.8</v>
      </c>
      <c r="D55">
        <v>0.14</v>
      </c>
      <c r="E55" s="1">
        <f t="shared" si="0"/>
        <v>0.17500000000000002</v>
      </c>
      <c r="F55">
        <v>0.7</v>
      </c>
      <c r="G55">
        <v>0.08</v>
      </c>
      <c r="H55" s="1">
        <f t="shared" si="1"/>
        <v>0.1142857142857143</v>
      </c>
      <c r="I55">
        <v>0.8</v>
      </c>
      <c r="J55">
        <v>0.075</v>
      </c>
      <c r="K55" s="1">
        <f t="shared" si="2"/>
        <v>0.09374999999999999</v>
      </c>
      <c r="L55">
        <v>0.55</v>
      </c>
      <c r="M55">
        <v>0.065</v>
      </c>
      <c r="N55" s="1">
        <f t="shared" si="3"/>
        <v>0.11818181818181818</v>
      </c>
      <c r="O55">
        <v>21</v>
      </c>
      <c r="P55">
        <v>30</v>
      </c>
      <c r="Q55" s="1">
        <v>44</v>
      </c>
      <c r="R55" s="1">
        <v>0.535</v>
      </c>
    </row>
    <row r="56" spans="1:18" ht="12.75">
      <c r="A56" s="1" t="s">
        <v>133</v>
      </c>
      <c r="B56" s="1" t="s">
        <v>80</v>
      </c>
      <c r="C56">
        <v>0.7</v>
      </c>
      <c r="D56">
        <v>0.055</v>
      </c>
      <c r="E56" s="1">
        <f t="shared" si="0"/>
        <v>0.07857142857142858</v>
      </c>
      <c r="F56">
        <v>0.55</v>
      </c>
      <c r="G56">
        <v>0.035</v>
      </c>
      <c r="H56" s="1">
        <f t="shared" si="1"/>
        <v>0.06363636363636364</v>
      </c>
      <c r="I56">
        <v>0.75</v>
      </c>
      <c r="J56">
        <v>0.045</v>
      </c>
      <c r="K56" s="1">
        <f t="shared" si="2"/>
        <v>0.06</v>
      </c>
      <c r="L56">
        <v>0.7</v>
      </c>
      <c r="M56">
        <v>0.065</v>
      </c>
      <c r="N56" s="1">
        <f t="shared" si="3"/>
        <v>0.09285714285714286</v>
      </c>
      <c r="O56">
        <v>19</v>
      </c>
      <c r="P56">
        <v>31</v>
      </c>
      <c r="Q56" s="1">
        <v>44</v>
      </c>
      <c r="R56" s="1">
        <v>1.096</v>
      </c>
    </row>
    <row r="57" spans="1:18" ht="12.75">
      <c r="A57" s="1" t="s">
        <v>134</v>
      </c>
      <c r="B57" s="1" t="s">
        <v>14</v>
      </c>
      <c r="C57">
        <v>0.9</v>
      </c>
      <c r="D57">
        <v>0.055</v>
      </c>
      <c r="E57" s="1">
        <f t="shared" si="0"/>
        <v>0.06111111111111111</v>
      </c>
      <c r="F57">
        <v>0.45</v>
      </c>
      <c r="G57">
        <v>0.015</v>
      </c>
      <c r="H57" s="1">
        <f t="shared" si="1"/>
        <v>0.03333333333333333</v>
      </c>
      <c r="I57">
        <v>0.75</v>
      </c>
      <c r="J57">
        <v>0.02</v>
      </c>
      <c r="K57" s="1">
        <f t="shared" si="2"/>
        <v>0.02666666666666667</v>
      </c>
      <c r="L57">
        <v>0.55</v>
      </c>
      <c r="M57">
        <v>0.02</v>
      </c>
      <c r="N57" s="1">
        <f t="shared" si="3"/>
        <v>0.03636363636363636</v>
      </c>
      <c r="O57">
        <v>19</v>
      </c>
      <c r="P57">
        <v>30</v>
      </c>
      <c r="Q57" s="1">
        <v>44</v>
      </c>
      <c r="R57" s="1">
        <v>2.388</v>
      </c>
    </row>
    <row r="58" spans="1:18" ht="12.75">
      <c r="A58" s="4" t="s">
        <v>175</v>
      </c>
      <c r="B58" s="4" t="s">
        <v>65</v>
      </c>
      <c r="C58" s="5">
        <v>1.15</v>
      </c>
      <c r="D58" s="5">
        <v>0.06</v>
      </c>
      <c r="E58" s="4">
        <f t="shared" si="0"/>
        <v>0.052173913043478265</v>
      </c>
      <c r="F58" s="5">
        <v>0.6</v>
      </c>
      <c r="G58" s="5">
        <v>0.01</v>
      </c>
      <c r="H58" s="4">
        <f t="shared" si="1"/>
        <v>0.016666666666666666</v>
      </c>
      <c r="I58" s="5">
        <v>0.85</v>
      </c>
      <c r="J58" s="5">
        <v>0.015</v>
      </c>
      <c r="K58" s="4">
        <f t="shared" si="2"/>
        <v>0.01764705882352941</v>
      </c>
      <c r="L58" s="5">
        <v>0.65</v>
      </c>
      <c r="M58" s="5">
        <v>0.015</v>
      </c>
      <c r="N58" s="4">
        <f t="shared" si="3"/>
        <v>0.023076923076923075</v>
      </c>
      <c r="O58" s="5">
        <v>19</v>
      </c>
      <c r="P58" s="5">
        <v>30</v>
      </c>
      <c r="Q58" s="4">
        <v>44</v>
      </c>
      <c r="R58" s="4">
        <v>3.305</v>
      </c>
    </row>
    <row r="59" spans="1:18" ht="12.75">
      <c r="A59" s="4" t="s">
        <v>176</v>
      </c>
      <c r="B59" s="4" t="s">
        <v>50</v>
      </c>
      <c r="C59" s="5">
        <v>1.4</v>
      </c>
      <c r="D59" s="5">
        <v>0.135</v>
      </c>
      <c r="E59" s="4">
        <f t="shared" si="0"/>
        <v>0.09642857142857145</v>
      </c>
      <c r="F59" s="5">
        <v>0.8</v>
      </c>
      <c r="G59" s="5">
        <v>0.015</v>
      </c>
      <c r="H59" s="4">
        <f t="shared" si="1"/>
        <v>0.01875</v>
      </c>
      <c r="I59" s="5">
        <v>0.9</v>
      </c>
      <c r="J59" s="5">
        <v>0.015</v>
      </c>
      <c r="K59" s="4">
        <f t="shared" si="2"/>
        <v>0.016666666666666666</v>
      </c>
      <c r="L59" s="5">
        <v>0.75</v>
      </c>
      <c r="M59" s="5">
        <v>0.02</v>
      </c>
      <c r="N59" s="4">
        <f t="shared" si="3"/>
        <v>0.02666666666666667</v>
      </c>
      <c r="O59" s="5">
        <v>21</v>
      </c>
      <c r="P59" s="5">
        <v>32</v>
      </c>
      <c r="Q59" s="4">
        <v>44</v>
      </c>
      <c r="R59" s="4">
        <v>1.952</v>
      </c>
    </row>
    <row r="60" spans="1:18" ht="12.75">
      <c r="A60" s="1" t="s">
        <v>135</v>
      </c>
      <c r="B60" s="1" t="s">
        <v>36</v>
      </c>
      <c r="C60">
        <v>0.7</v>
      </c>
      <c r="D60">
        <v>0.07</v>
      </c>
      <c r="E60" s="1">
        <f t="shared" si="0"/>
        <v>0.10000000000000002</v>
      </c>
      <c r="F60">
        <v>0.7</v>
      </c>
      <c r="G60">
        <v>0.07</v>
      </c>
      <c r="H60" s="1">
        <f t="shared" si="1"/>
        <v>0.10000000000000002</v>
      </c>
      <c r="I60">
        <v>0.85</v>
      </c>
      <c r="J60">
        <v>0.08</v>
      </c>
      <c r="K60" s="1">
        <f t="shared" si="2"/>
        <v>0.09411764705882353</v>
      </c>
      <c r="L60">
        <v>1.8</v>
      </c>
      <c r="M60">
        <v>0.535</v>
      </c>
      <c r="N60" s="1">
        <f t="shared" si="3"/>
        <v>0.2972222222222222</v>
      </c>
      <c r="O60">
        <v>21</v>
      </c>
      <c r="P60">
        <v>31</v>
      </c>
      <c r="Q60" s="1">
        <v>43</v>
      </c>
      <c r="R60" s="1">
        <v>0.325</v>
      </c>
    </row>
    <row r="61" spans="1:18" ht="12.75">
      <c r="A61" s="2" t="s">
        <v>177</v>
      </c>
      <c r="B61" s="2" t="s">
        <v>51</v>
      </c>
      <c r="C61" s="3">
        <v>0.35</v>
      </c>
      <c r="D61" s="3">
        <v>0.08</v>
      </c>
      <c r="E61" s="2">
        <f t="shared" si="0"/>
        <v>0.2285714285714286</v>
      </c>
      <c r="F61" s="3">
        <v>0.4</v>
      </c>
      <c r="G61" s="3">
        <v>0.09</v>
      </c>
      <c r="H61" s="2">
        <f t="shared" si="1"/>
        <v>0.22499999999999998</v>
      </c>
      <c r="I61" s="3">
        <v>0.6</v>
      </c>
      <c r="J61" s="3">
        <v>0.105</v>
      </c>
      <c r="K61" s="2">
        <f t="shared" si="2"/>
        <v>0.175</v>
      </c>
      <c r="L61" s="3">
        <v>5</v>
      </c>
      <c r="M61" s="6">
        <v>0</v>
      </c>
      <c r="N61" s="7">
        <f t="shared" si="3"/>
        <v>0</v>
      </c>
      <c r="O61" s="3">
        <v>19</v>
      </c>
      <c r="P61" s="3">
        <v>31</v>
      </c>
      <c r="Q61" s="2">
        <v>45</v>
      </c>
      <c r="R61" s="2">
        <v>0.691</v>
      </c>
    </row>
    <row r="62" spans="1:18" ht="12.75">
      <c r="A62" s="1" t="s">
        <v>136</v>
      </c>
      <c r="B62" s="1" t="s">
        <v>69</v>
      </c>
      <c r="C62">
        <v>1</v>
      </c>
      <c r="D62">
        <v>0.2</v>
      </c>
      <c r="E62" s="1">
        <f t="shared" si="0"/>
        <v>0.2</v>
      </c>
      <c r="F62">
        <v>0.7</v>
      </c>
      <c r="G62">
        <v>0.095</v>
      </c>
      <c r="H62" s="1">
        <f t="shared" si="1"/>
        <v>0.13571428571428573</v>
      </c>
      <c r="I62">
        <v>0.75</v>
      </c>
      <c r="J62">
        <v>0.11</v>
      </c>
      <c r="K62" s="1">
        <f t="shared" si="2"/>
        <v>0.14666666666666667</v>
      </c>
      <c r="L62">
        <v>1.25</v>
      </c>
      <c r="M62">
        <v>0.45</v>
      </c>
      <c r="N62" s="1">
        <f t="shared" si="3"/>
        <v>0.36</v>
      </c>
      <c r="O62">
        <v>19</v>
      </c>
      <c r="P62">
        <v>32</v>
      </c>
      <c r="Q62" s="1">
        <v>44</v>
      </c>
      <c r="R62" s="1">
        <v>0.342</v>
      </c>
    </row>
    <row r="63" spans="1:18" s="9" customFormat="1" ht="12.75">
      <c r="A63" s="1" t="s">
        <v>137</v>
      </c>
      <c r="B63" s="1" t="s">
        <v>68</v>
      </c>
      <c r="C63">
        <v>0.8</v>
      </c>
      <c r="D63">
        <v>0.05</v>
      </c>
      <c r="E63" s="1">
        <f t="shared" si="0"/>
        <v>0.0625</v>
      </c>
      <c r="F63">
        <v>0.45</v>
      </c>
      <c r="G63">
        <v>0.02</v>
      </c>
      <c r="H63" s="1">
        <f t="shared" si="1"/>
        <v>0.044444444444444446</v>
      </c>
      <c r="I63">
        <v>0.7</v>
      </c>
      <c r="J63">
        <v>0.03</v>
      </c>
      <c r="K63" s="1">
        <f t="shared" si="2"/>
        <v>0.04285714285714286</v>
      </c>
      <c r="L63">
        <v>0.85</v>
      </c>
      <c r="M63">
        <v>0.06</v>
      </c>
      <c r="N63" s="1">
        <f t="shared" si="3"/>
        <v>0.07058823529411765</v>
      </c>
      <c r="O63">
        <v>19</v>
      </c>
      <c r="P63">
        <v>31</v>
      </c>
      <c r="Q63" s="1">
        <v>44</v>
      </c>
      <c r="R63" s="1">
        <v>1.28</v>
      </c>
    </row>
    <row r="64" spans="1:18" ht="12.75">
      <c r="A64" s="1" t="s">
        <v>138</v>
      </c>
      <c r="B64" s="1" t="s">
        <v>38</v>
      </c>
      <c r="C64">
        <v>0.7</v>
      </c>
      <c r="D64">
        <v>0.035</v>
      </c>
      <c r="E64" s="1">
        <f t="shared" si="0"/>
        <v>0.05000000000000001</v>
      </c>
      <c r="F64">
        <v>0.45</v>
      </c>
      <c r="G64">
        <v>0.02</v>
      </c>
      <c r="H64" s="1">
        <f t="shared" si="1"/>
        <v>0.044444444444444446</v>
      </c>
      <c r="I64">
        <v>0.65</v>
      </c>
      <c r="J64">
        <v>0.03</v>
      </c>
      <c r="K64" s="1">
        <f t="shared" si="2"/>
        <v>0.04615384615384615</v>
      </c>
      <c r="L64">
        <v>0.95</v>
      </c>
      <c r="M64">
        <v>0.085</v>
      </c>
      <c r="N64" s="1">
        <f t="shared" si="3"/>
        <v>0.08947368421052633</v>
      </c>
      <c r="O64">
        <v>19</v>
      </c>
      <c r="P64">
        <v>31</v>
      </c>
      <c r="Q64" s="1">
        <v>44</v>
      </c>
      <c r="R64" s="1">
        <v>1.705</v>
      </c>
    </row>
    <row r="65" spans="1:18" ht="12.75">
      <c r="A65" s="1" t="s">
        <v>139</v>
      </c>
      <c r="B65" s="1" t="s">
        <v>66</v>
      </c>
      <c r="C65">
        <v>0.7</v>
      </c>
      <c r="D65">
        <v>0.06</v>
      </c>
      <c r="E65" s="1">
        <f t="shared" si="0"/>
        <v>0.08571428571428572</v>
      </c>
      <c r="F65">
        <v>0.4</v>
      </c>
      <c r="G65">
        <v>0.025</v>
      </c>
      <c r="H65" s="1">
        <f t="shared" si="1"/>
        <v>0.0625</v>
      </c>
      <c r="I65">
        <v>0.7</v>
      </c>
      <c r="J65">
        <v>0.035</v>
      </c>
      <c r="K65" s="1">
        <f t="shared" si="2"/>
        <v>0.05000000000000001</v>
      </c>
      <c r="L65">
        <v>0.6</v>
      </c>
      <c r="M65">
        <v>0.045</v>
      </c>
      <c r="N65" s="1">
        <f t="shared" si="3"/>
        <v>0.075</v>
      </c>
      <c r="O65">
        <v>19</v>
      </c>
      <c r="P65">
        <v>30</v>
      </c>
      <c r="Q65" s="1">
        <v>44</v>
      </c>
      <c r="R65" s="1">
        <v>1.272</v>
      </c>
    </row>
    <row r="66" spans="1:18" ht="12.75">
      <c r="A66" s="1" t="s">
        <v>140</v>
      </c>
      <c r="B66" s="1" t="s">
        <v>28</v>
      </c>
      <c r="C66">
        <v>0.25</v>
      </c>
      <c r="D66">
        <v>0.055</v>
      </c>
      <c r="E66" s="1">
        <f t="shared" si="0"/>
        <v>0.22</v>
      </c>
      <c r="F66">
        <v>0.4</v>
      </c>
      <c r="G66">
        <v>0.065</v>
      </c>
      <c r="H66" s="1">
        <f t="shared" si="1"/>
        <v>0.1625</v>
      </c>
      <c r="I66">
        <v>0.55</v>
      </c>
      <c r="J66">
        <v>0.075</v>
      </c>
      <c r="K66" s="1">
        <f t="shared" si="2"/>
        <v>0.13636363636363635</v>
      </c>
      <c r="L66">
        <v>3.35</v>
      </c>
      <c r="M66">
        <v>2.865</v>
      </c>
      <c r="N66" s="1">
        <f t="shared" si="3"/>
        <v>0.8552238805970149</v>
      </c>
      <c r="O66">
        <v>19</v>
      </c>
      <c r="P66">
        <v>31</v>
      </c>
      <c r="Q66" s="1">
        <v>45</v>
      </c>
      <c r="R66" s="1">
        <v>0.866</v>
      </c>
    </row>
    <row r="67" spans="1:18" ht="12.75">
      <c r="A67" s="1" t="s">
        <v>141</v>
      </c>
      <c r="B67" s="8" t="s">
        <v>64</v>
      </c>
      <c r="C67" s="9">
        <v>0.05</v>
      </c>
      <c r="D67" s="9">
        <v>0.095</v>
      </c>
      <c r="E67" s="8">
        <f t="shared" si="0"/>
        <v>1.9</v>
      </c>
      <c r="F67" s="9">
        <v>0.5</v>
      </c>
      <c r="G67" s="9">
        <v>0.245</v>
      </c>
      <c r="H67" s="8">
        <f t="shared" si="1"/>
        <v>0.49</v>
      </c>
      <c r="I67" s="9">
        <v>0.15</v>
      </c>
      <c r="J67" s="9">
        <v>0.095</v>
      </c>
      <c r="K67" s="8">
        <f t="shared" si="2"/>
        <v>0.6333333333333334</v>
      </c>
      <c r="L67" s="9">
        <v>0.25</v>
      </c>
      <c r="M67" s="9">
        <v>0.135</v>
      </c>
      <c r="N67" s="8">
        <f t="shared" si="3"/>
        <v>0.54</v>
      </c>
      <c r="O67" s="9">
        <v>21</v>
      </c>
      <c r="P67" s="9">
        <v>30</v>
      </c>
      <c r="Q67" s="8">
        <v>45</v>
      </c>
      <c r="R67" s="8">
        <v>0.606</v>
      </c>
    </row>
    <row r="68" spans="1:18" ht="12.75">
      <c r="A68" s="2" t="s">
        <v>180</v>
      </c>
      <c r="B68" s="2" t="s">
        <v>61</v>
      </c>
      <c r="C68" s="3">
        <v>0.9</v>
      </c>
      <c r="D68" s="3">
        <v>0.465</v>
      </c>
      <c r="E68" s="2">
        <f t="shared" si="0"/>
        <v>0.5166666666666667</v>
      </c>
      <c r="F68" s="3">
        <v>0.75</v>
      </c>
      <c r="G68" s="3">
        <v>0.215</v>
      </c>
      <c r="H68" s="2">
        <f t="shared" si="1"/>
        <v>0.2866666666666667</v>
      </c>
      <c r="I68" s="3">
        <v>1.1</v>
      </c>
      <c r="J68" s="3">
        <v>0.275</v>
      </c>
      <c r="K68" s="2">
        <f t="shared" si="2"/>
        <v>0.25</v>
      </c>
      <c r="L68" s="3">
        <v>0.5</v>
      </c>
      <c r="M68" s="3">
        <v>0.135</v>
      </c>
      <c r="N68" s="2">
        <f t="shared" si="3"/>
        <v>0.27</v>
      </c>
      <c r="O68" s="3">
        <v>20</v>
      </c>
      <c r="P68" s="3">
        <v>30</v>
      </c>
      <c r="Q68" s="2">
        <v>44</v>
      </c>
      <c r="R68" s="2">
        <v>0.412</v>
      </c>
    </row>
    <row r="69" spans="1:18" ht="12.75">
      <c r="A69" s="1" t="s">
        <v>142</v>
      </c>
      <c r="B69" s="1" t="s">
        <v>35</v>
      </c>
      <c r="C69">
        <v>0.8</v>
      </c>
      <c r="D69">
        <v>0.035</v>
      </c>
      <c r="E69" s="1">
        <f t="shared" si="0"/>
        <v>0.043750000000000004</v>
      </c>
      <c r="F69">
        <v>0.45</v>
      </c>
      <c r="G69">
        <v>0.01</v>
      </c>
      <c r="H69" s="1">
        <f t="shared" si="1"/>
        <v>0.022222222222222223</v>
      </c>
      <c r="I69">
        <v>0.75</v>
      </c>
      <c r="J69">
        <v>0.02</v>
      </c>
      <c r="K69" s="1">
        <f t="shared" si="2"/>
        <v>0.02666666666666667</v>
      </c>
      <c r="L69">
        <v>0.6</v>
      </c>
      <c r="M69">
        <v>0.02</v>
      </c>
      <c r="N69" s="1">
        <f t="shared" si="3"/>
        <v>0.03333333333333333</v>
      </c>
      <c r="O69">
        <v>19</v>
      </c>
      <c r="P69">
        <v>30</v>
      </c>
      <c r="Q69" s="1">
        <v>44</v>
      </c>
      <c r="R69" s="1">
        <v>3.357</v>
      </c>
    </row>
    <row r="70" spans="1:18" ht="12.75">
      <c r="A70" s="1" t="s">
        <v>143</v>
      </c>
      <c r="B70" s="1" t="s">
        <v>33</v>
      </c>
      <c r="C70">
        <v>0.6</v>
      </c>
      <c r="D70">
        <v>0.085</v>
      </c>
      <c r="E70" s="1">
        <f t="shared" si="0"/>
        <v>0.1416666666666667</v>
      </c>
      <c r="F70">
        <v>0.3</v>
      </c>
      <c r="G70">
        <v>0.05</v>
      </c>
      <c r="H70" s="1">
        <f t="shared" si="1"/>
        <v>0.16666666666666669</v>
      </c>
      <c r="I70">
        <v>0.9</v>
      </c>
      <c r="J70">
        <v>0.115</v>
      </c>
      <c r="K70" s="1">
        <f t="shared" si="2"/>
        <v>0.12777777777777777</v>
      </c>
      <c r="L70">
        <v>1.8</v>
      </c>
      <c r="M70">
        <v>0.875</v>
      </c>
      <c r="N70" s="1">
        <f t="shared" si="3"/>
        <v>0.4861111111111111</v>
      </c>
      <c r="O70">
        <v>20</v>
      </c>
      <c r="P70">
        <v>31</v>
      </c>
      <c r="Q70" s="1">
        <v>45</v>
      </c>
      <c r="R70" s="1">
        <v>0.429</v>
      </c>
    </row>
    <row r="71" spans="1:18" ht="12.75">
      <c r="A71" s="1" t="s">
        <v>144</v>
      </c>
      <c r="B71" s="1" t="s">
        <v>74</v>
      </c>
      <c r="C71">
        <v>0.45</v>
      </c>
      <c r="D71">
        <v>0.035</v>
      </c>
      <c r="E71" s="1">
        <f t="shared" si="0"/>
        <v>0.07777777777777778</v>
      </c>
      <c r="F71">
        <v>0.45</v>
      </c>
      <c r="G71">
        <v>0.035</v>
      </c>
      <c r="H71" s="1">
        <f t="shared" si="1"/>
        <v>0.07777777777777778</v>
      </c>
      <c r="I71">
        <v>0.6</v>
      </c>
      <c r="J71">
        <v>0.045</v>
      </c>
      <c r="K71" s="1">
        <f t="shared" si="2"/>
        <v>0.075</v>
      </c>
      <c r="L71">
        <v>1.1</v>
      </c>
      <c r="M71">
        <v>0.17</v>
      </c>
      <c r="N71" s="1">
        <f t="shared" si="3"/>
        <v>0.15454545454545454</v>
      </c>
      <c r="O71">
        <v>19</v>
      </c>
      <c r="P71">
        <v>30</v>
      </c>
      <c r="Q71" s="1">
        <v>44</v>
      </c>
      <c r="R71" s="1">
        <v>0.741</v>
      </c>
    </row>
    <row r="72" spans="1:18" ht="12.75">
      <c r="A72" s="1" t="s">
        <v>145</v>
      </c>
      <c r="B72" s="1" t="s">
        <v>82</v>
      </c>
      <c r="C72">
        <v>0.9</v>
      </c>
      <c r="D72">
        <v>0.12</v>
      </c>
      <c r="E72" s="1">
        <f t="shared" si="0"/>
        <v>0.13333333333333333</v>
      </c>
      <c r="F72">
        <v>0.55</v>
      </c>
      <c r="G72">
        <v>0.04</v>
      </c>
      <c r="H72" s="1">
        <f t="shared" si="1"/>
        <v>0.07272727272727272</v>
      </c>
      <c r="I72">
        <v>0.7</v>
      </c>
      <c r="J72">
        <v>0.05</v>
      </c>
      <c r="K72" s="1">
        <f t="shared" si="2"/>
        <v>0.07142857142857144</v>
      </c>
      <c r="L72">
        <v>0.7</v>
      </c>
      <c r="M72">
        <v>0.07</v>
      </c>
      <c r="N72" s="1">
        <f t="shared" si="3"/>
        <v>0.10000000000000002</v>
      </c>
      <c r="O72">
        <v>20</v>
      </c>
      <c r="P72">
        <v>31</v>
      </c>
      <c r="Q72" s="1">
        <v>44</v>
      </c>
      <c r="R72" s="1">
        <v>1.023</v>
      </c>
    </row>
    <row r="73" spans="1:18" ht="12.75">
      <c r="A73" s="1" t="s">
        <v>146</v>
      </c>
      <c r="B73" s="1" t="s">
        <v>10</v>
      </c>
      <c r="C73">
        <v>0.85</v>
      </c>
      <c r="D73">
        <v>0.08</v>
      </c>
      <c r="E73" s="1">
        <f t="shared" si="0"/>
        <v>0.09411764705882353</v>
      </c>
      <c r="F73">
        <v>0.5</v>
      </c>
      <c r="G73">
        <v>0.025</v>
      </c>
      <c r="H73" s="1">
        <f t="shared" si="1"/>
        <v>0.05</v>
      </c>
      <c r="I73">
        <v>0.7</v>
      </c>
      <c r="J73">
        <v>0.03</v>
      </c>
      <c r="K73" s="1">
        <f t="shared" si="2"/>
        <v>0.04285714285714286</v>
      </c>
      <c r="L73">
        <v>0.5</v>
      </c>
      <c r="M73">
        <v>0.03</v>
      </c>
      <c r="N73" s="1">
        <f t="shared" si="3"/>
        <v>0.06</v>
      </c>
      <c r="O73">
        <v>20</v>
      </c>
      <c r="P73">
        <v>30</v>
      </c>
      <c r="Q73" s="1">
        <v>44</v>
      </c>
      <c r="R73" s="1">
        <v>1.489</v>
      </c>
    </row>
    <row r="74" spans="1:18" s="9" customFormat="1" ht="12.75">
      <c r="A74" s="1" t="s">
        <v>147</v>
      </c>
      <c r="B74" s="1" t="s">
        <v>29</v>
      </c>
      <c r="C74">
        <v>0.35</v>
      </c>
      <c r="D74">
        <v>0.025</v>
      </c>
      <c r="E74" s="1">
        <f t="shared" si="0"/>
        <v>0.07142857142857144</v>
      </c>
      <c r="F74">
        <v>0.15</v>
      </c>
      <c r="G74">
        <v>0.02</v>
      </c>
      <c r="H74" s="1">
        <f t="shared" si="1"/>
        <v>0.13333333333333333</v>
      </c>
      <c r="I74">
        <v>0.45</v>
      </c>
      <c r="J74">
        <v>0.03</v>
      </c>
      <c r="K74" s="1">
        <f t="shared" si="2"/>
        <v>0.06666666666666667</v>
      </c>
      <c r="L74">
        <v>1.2</v>
      </c>
      <c r="M74">
        <v>0.17</v>
      </c>
      <c r="N74" s="1">
        <f t="shared" si="3"/>
        <v>0.1416666666666667</v>
      </c>
      <c r="O74">
        <v>19</v>
      </c>
      <c r="P74">
        <v>30</v>
      </c>
      <c r="Q74" s="1">
        <v>44</v>
      </c>
      <c r="R74" s="1">
        <v>1.224</v>
      </c>
    </row>
    <row r="75" spans="1:18" ht="12.75">
      <c r="A75" s="2" t="s">
        <v>181</v>
      </c>
      <c r="B75" s="2" t="s">
        <v>78</v>
      </c>
      <c r="C75" s="3">
        <v>0.8</v>
      </c>
      <c r="D75" s="3">
        <v>0.125</v>
      </c>
      <c r="E75" s="2">
        <f t="shared" si="0"/>
        <v>0.15625</v>
      </c>
      <c r="F75" s="3">
        <v>0.5</v>
      </c>
      <c r="G75" s="3">
        <v>0.08</v>
      </c>
      <c r="H75" s="2">
        <f t="shared" si="1"/>
        <v>0.16</v>
      </c>
      <c r="I75" s="3">
        <v>0.45</v>
      </c>
      <c r="J75" s="3">
        <v>0.07</v>
      </c>
      <c r="K75" s="2">
        <f t="shared" si="2"/>
        <v>0.15555555555555556</v>
      </c>
      <c r="L75" s="3">
        <v>5</v>
      </c>
      <c r="M75" s="6">
        <v>0</v>
      </c>
      <c r="N75" s="7">
        <f t="shared" si="3"/>
        <v>0</v>
      </c>
      <c r="O75" s="3">
        <v>21</v>
      </c>
      <c r="P75" s="3">
        <v>30</v>
      </c>
      <c r="Q75" s="2">
        <v>44</v>
      </c>
      <c r="R75" s="2">
        <v>0.464</v>
      </c>
    </row>
    <row r="76" spans="1:18" ht="12.75">
      <c r="A76" s="1" t="s">
        <v>148</v>
      </c>
      <c r="B76" s="1" t="s">
        <v>27</v>
      </c>
      <c r="C76">
        <v>1.65</v>
      </c>
      <c r="D76">
        <v>2.285</v>
      </c>
      <c r="E76" s="1">
        <f t="shared" si="0"/>
        <v>1.384848484848485</v>
      </c>
      <c r="F76">
        <v>0.55</v>
      </c>
      <c r="G76">
        <v>0.075</v>
      </c>
      <c r="H76" s="1">
        <f t="shared" si="1"/>
        <v>0.13636363636363635</v>
      </c>
      <c r="I76">
        <v>0.45</v>
      </c>
      <c r="J76">
        <v>0.055</v>
      </c>
      <c r="K76" s="1">
        <f t="shared" si="2"/>
        <v>0.12222222222222222</v>
      </c>
      <c r="L76">
        <v>0.55</v>
      </c>
      <c r="M76">
        <v>0.075</v>
      </c>
      <c r="N76" s="1">
        <f t="shared" si="3"/>
        <v>0.13636363636363635</v>
      </c>
      <c r="O76">
        <v>21</v>
      </c>
      <c r="P76">
        <v>32</v>
      </c>
      <c r="Q76" s="1">
        <v>43</v>
      </c>
      <c r="R76" s="1">
        <v>0.549</v>
      </c>
    </row>
    <row r="77" spans="1:18" ht="12.75">
      <c r="A77" s="1" t="s">
        <v>149</v>
      </c>
      <c r="B77" s="8" t="s">
        <v>85</v>
      </c>
      <c r="C77" s="9">
        <v>0.4</v>
      </c>
      <c r="D77" s="9">
        <v>0.065</v>
      </c>
      <c r="E77" s="8">
        <f t="shared" si="0"/>
        <v>0.1625</v>
      </c>
      <c r="F77" s="9">
        <v>0.75</v>
      </c>
      <c r="G77" s="9">
        <v>0.14</v>
      </c>
      <c r="H77" s="8">
        <f t="shared" si="1"/>
        <v>0.18666666666666668</v>
      </c>
      <c r="I77" s="9">
        <v>0.6</v>
      </c>
      <c r="J77" s="9">
        <v>0.105</v>
      </c>
      <c r="K77" s="8">
        <f t="shared" si="2"/>
        <v>0.175</v>
      </c>
      <c r="L77" s="9">
        <v>5</v>
      </c>
      <c r="M77" s="9">
        <v>9.045</v>
      </c>
      <c r="N77" s="8">
        <f t="shared" si="3"/>
        <v>1.809</v>
      </c>
      <c r="O77" s="9">
        <v>19</v>
      </c>
      <c r="P77" s="9">
        <v>32</v>
      </c>
      <c r="Q77" s="8">
        <v>45</v>
      </c>
      <c r="R77" s="8">
        <v>0.709</v>
      </c>
    </row>
    <row r="78" spans="1:18" ht="12.75">
      <c r="A78" s="1" t="s">
        <v>150</v>
      </c>
      <c r="B78" s="1" t="s">
        <v>89</v>
      </c>
      <c r="C78">
        <v>0.35</v>
      </c>
      <c r="D78">
        <v>0.09</v>
      </c>
      <c r="E78" s="1">
        <f t="shared" si="0"/>
        <v>0.2571428571428572</v>
      </c>
      <c r="F78">
        <v>0.3</v>
      </c>
      <c r="G78">
        <v>0.08</v>
      </c>
      <c r="H78" s="1">
        <f t="shared" si="1"/>
        <v>0.26666666666666666</v>
      </c>
      <c r="I78">
        <v>0.75</v>
      </c>
      <c r="J78">
        <v>0.115</v>
      </c>
      <c r="K78" s="1">
        <f t="shared" si="2"/>
        <v>0.15333333333333335</v>
      </c>
      <c r="L78">
        <v>4.4</v>
      </c>
      <c r="M78">
        <v>5.2</v>
      </c>
      <c r="N78" s="1">
        <f t="shared" si="3"/>
        <v>1.1818181818181817</v>
      </c>
      <c r="O78">
        <v>21</v>
      </c>
      <c r="P78">
        <v>30</v>
      </c>
      <c r="Q78" s="1">
        <v>44</v>
      </c>
      <c r="R78" s="1">
        <v>0.388</v>
      </c>
    </row>
    <row r="79" spans="1:18" ht="12.75">
      <c r="A79" s="1" t="s">
        <v>151</v>
      </c>
      <c r="B79" s="1" t="s">
        <v>32</v>
      </c>
      <c r="C79">
        <v>0.65</v>
      </c>
      <c r="D79">
        <v>0.1</v>
      </c>
      <c r="E79" s="1">
        <f t="shared" si="0"/>
        <v>0.15384615384615385</v>
      </c>
      <c r="F79">
        <v>0.45</v>
      </c>
      <c r="G79">
        <v>0.05</v>
      </c>
      <c r="H79" s="1">
        <f t="shared" si="1"/>
        <v>0.11111111111111112</v>
      </c>
      <c r="I79">
        <v>0.85</v>
      </c>
      <c r="J79">
        <v>0.09</v>
      </c>
      <c r="K79" s="1">
        <f t="shared" si="2"/>
        <v>0.10588235294117647</v>
      </c>
      <c r="L79">
        <v>0.6</v>
      </c>
      <c r="M79">
        <v>0.08</v>
      </c>
      <c r="N79" s="1">
        <f t="shared" si="3"/>
        <v>0.13333333333333333</v>
      </c>
      <c r="O79">
        <v>21</v>
      </c>
      <c r="P79">
        <v>30</v>
      </c>
      <c r="Q79" s="1">
        <v>43</v>
      </c>
      <c r="R79" s="1">
        <v>1.062</v>
      </c>
    </row>
    <row r="80" spans="1:18" ht="12.75">
      <c r="A80" s="1" t="s">
        <v>152</v>
      </c>
      <c r="B80" s="1" t="s">
        <v>12</v>
      </c>
      <c r="C80">
        <v>0.6</v>
      </c>
      <c r="D80">
        <v>0.11</v>
      </c>
      <c r="E80" s="1">
        <f t="shared" si="0"/>
        <v>0.18333333333333335</v>
      </c>
      <c r="F80">
        <v>0.55</v>
      </c>
      <c r="G80">
        <v>0.07</v>
      </c>
      <c r="H80" s="1">
        <f t="shared" si="1"/>
        <v>0.1272727272727273</v>
      </c>
      <c r="I80">
        <v>0.65</v>
      </c>
      <c r="J80">
        <v>0.065</v>
      </c>
      <c r="K80" s="1">
        <f t="shared" si="2"/>
        <v>0.1</v>
      </c>
      <c r="L80">
        <v>0.35</v>
      </c>
      <c r="M80">
        <v>0.045</v>
      </c>
      <c r="N80" s="1">
        <f t="shared" si="3"/>
        <v>0.1285714285714286</v>
      </c>
      <c r="O80">
        <v>21</v>
      </c>
      <c r="P80">
        <v>30</v>
      </c>
      <c r="Q80" s="1">
        <v>44</v>
      </c>
      <c r="R80" s="1">
        <v>0.764</v>
      </c>
    </row>
    <row r="81" spans="1:18" ht="12.75">
      <c r="A81" s="1" t="s">
        <v>153</v>
      </c>
      <c r="B81" s="1" t="s">
        <v>20</v>
      </c>
      <c r="C81">
        <v>0.8</v>
      </c>
      <c r="D81">
        <v>0.12</v>
      </c>
      <c r="E81" s="1">
        <f t="shared" si="0"/>
        <v>0.15</v>
      </c>
      <c r="F81">
        <v>0.55</v>
      </c>
      <c r="G81">
        <v>0.055</v>
      </c>
      <c r="H81" s="1">
        <f t="shared" si="1"/>
        <v>0.09999999999999999</v>
      </c>
      <c r="I81">
        <v>0.9</v>
      </c>
      <c r="J81">
        <v>0.09</v>
      </c>
      <c r="K81" s="1">
        <f t="shared" si="2"/>
        <v>0.09999999999999999</v>
      </c>
      <c r="L81">
        <v>0.75</v>
      </c>
      <c r="M81">
        <v>0.11</v>
      </c>
      <c r="N81" s="1">
        <f t="shared" si="3"/>
        <v>0.14666666666666667</v>
      </c>
      <c r="O81">
        <v>20</v>
      </c>
      <c r="P81">
        <v>31</v>
      </c>
      <c r="Q81" s="1">
        <v>44</v>
      </c>
      <c r="R81" s="1">
        <v>0.731</v>
      </c>
    </row>
    <row r="82" spans="1:18" ht="12.75">
      <c r="A82" s="1" t="s">
        <v>154</v>
      </c>
      <c r="B82" s="1" t="s">
        <v>13</v>
      </c>
      <c r="C82">
        <v>0.75</v>
      </c>
      <c r="D82">
        <v>0.11</v>
      </c>
      <c r="E82" s="1">
        <f aca="true" t="shared" si="4" ref="E82:E99">D82/C82</f>
        <v>0.14666666666666667</v>
      </c>
      <c r="F82">
        <v>0.5</v>
      </c>
      <c r="G82">
        <v>0.04</v>
      </c>
      <c r="H82" s="1">
        <f aca="true" t="shared" si="5" ref="H82:H99">G82/F82</f>
        <v>0.08</v>
      </c>
      <c r="I82">
        <v>0.8</v>
      </c>
      <c r="J82">
        <v>0.055</v>
      </c>
      <c r="K82" s="1">
        <f aca="true" t="shared" si="6" ref="K82:K99">J82/I82</f>
        <v>0.06874999999999999</v>
      </c>
      <c r="L82">
        <v>0.4</v>
      </c>
      <c r="M82">
        <v>0.035</v>
      </c>
      <c r="N82" s="1">
        <f aca="true" t="shared" si="7" ref="N82:N99">M82/L82</f>
        <v>0.08750000000000001</v>
      </c>
      <c r="O82">
        <v>21</v>
      </c>
      <c r="P82">
        <v>30</v>
      </c>
      <c r="Q82" s="1">
        <v>44</v>
      </c>
      <c r="R82" s="1">
        <v>0.863</v>
      </c>
    </row>
    <row r="83" spans="1:18" ht="12.75">
      <c r="A83" s="1" t="s">
        <v>155</v>
      </c>
      <c r="B83" s="1" t="s">
        <v>76</v>
      </c>
      <c r="C83">
        <v>0.75</v>
      </c>
      <c r="D83">
        <v>0.085</v>
      </c>
      <c r="E83" s="1">
        <f t="shared" si="4"/>
        <v>0.11333333333333334</v>
      </c>
      <c r="F83">
        <v>0.5</v>
      </c>
      <c r="G83">
        <v>0.035</v>
      </c>
      <c r="H83" s="1">
        <f t="shared" si="5"/>
        <v>0.07</v>
      </c>
      <c r="I83">
        <v>0.8</v>
      </c>
      <c r="J83">
        <v>0.045</v>
      </c>
      <c r="K83" s="1">
        <f t="shared" si="6"/>
        <v>0.056249999999999994</v>
      </c>
      <c r="L83">
        <v>0.5</v>
      </c>
      <c r="M83">
        <v>0.035</v>
      </c>
      <c r="N83" s="1">
        <f t="shared" si="7"/>
        <v>0.07</v>
      </c>
      <c r="O83">
        <v>21</v>
      </c>
      <c r="P83">
        <v>30</v>
      </c>
      <c r="Q83" s="1">
        <v>44</v>
      </c>
      <c r="R83" s="1">
        <v>0.98</v>
      </c>
    </row>
    <row r="84" spans="1:18" ht="12.75">
      <c r="A84" s="1" t="s">
        <v>156</v>
      </c>
      <c r="B84" s="1" t="s">
        <v>45</v>
      </c>
      <c r="C84">
        <v>0.95</v>
      </c>
      <c r="D84">
        <v>0.2</v>
      </c>
      <c r="E84" s="1">
        <f t="shared" si="4"/>
        <v>0.2105263157894737</v>
      </c>
      <c r="F84">
        <v>0.5</v>
      </c>
      <c r="G84">
        <v>0.045</v>
      </c>
      <c r="H84" s="1">
        <f t="shared" si="5"/>
        <v>0.09</v>
      </c>
      <c r="I84">
        <v>0.9</v>
      </c>
      <c r="J84">
        <v>0.08</v>
      </c>
      <c r="K84" s="1">
        <f t="shared" si="6"/>
        <v>0.08888888888888889</v>
      </c>
      <c r="L84">
        <v>0.55</v>
      </c>
      <c r="M84">
        <v>0.06</v>
      </c>
      <c r="N84" s="1">
        <f t="shared" si="7"/>
        <v>0.10909090909090907</v>
      </c>
      <c r="O84">
        <v>21</v>
      </c>
      <c r="P84">
        <v>30</v>
      </c>
      <c r="Q84" s="1">
        <v>43</v>
      </c>
      <c r="R84" s="1">
        <v>0.612</v>
      </c>
    </row>
    <row r="85" spans="1:18" ht="12.75">
      <c r="A85" s="1" t="s">
        <v>157</v>
      </c>
      <c r="B85" s="1" t="s">
        <v>43</v>
      </c>
      <c r="C85">
        <v>0.85</v>
      </c>
      <c r="D85">
        <v>0.135</v>
      </c>
      <c r="E85" s="1">
        <f t="shared" si="4"/>
        <v>0.15882352941176472</v>
      </c>
      <c r="F85">
        <v>0.55</v>
      </c>
      <c r="G85">
        <v>0.06</v>
      </c>
      <c r="H85" s="1">
        <f t="shared" si="5"/>
        <v>0.10909090909090907</v>
      </c>
      <c r="I85">
        <v>0.8</v>
      </c>
      <c r="J85">
        <v>0.085</v>
      </c>
      <c r="K85" s="1">
        <f t="shared" si="6"/>
        <v>0.10625</v>
      </c>
      <c r="L85">
        <v>0.9</v>
      </c>
      <c r="M85">
        <v>0.17</v>
      </c>
      <c r="N85" s="1">
        <f t="shared" si="7"/>
        <v>0.18888888888888888</v>
      </c>
      <c r="O85">
        <v>19</v>
      </c>
      <c r="P85">
        <v>32</v>
      </c>
      <c r="Q85" s="1">
        <v>43</v>
      </c>
      <c r="R85" s="1">
        <v>0.54</v>
      </c>
    </row>
    <row r="86" spans="1:18" ht="12.75">
      <c r="A86" s="1" t="s">
        <v>158</v>
      </c>
      <c r="B86" s="1" t="s">
        <v>60</v>
      </c>
      <c r="C86">
        <v>0.45</v>
      </c>
      <c r="D86">
        <v>0.15</v>
      </c>
      <c r="E86" s="1">
        <f t="shared" si="4"/>
        <v>0.3333333333333333</v>
      </c>
      <c r="F86">
        <v>0.15</v>
      </c>
      <c r="G86">
        <v>0.07</v>
      </c>
      <c r="H86" s="1">
        <f t="shared" si="5"/>
        <v>0.46666666666666673</v>
      </c>
      <c r="I86">
        <v>0.55</v>
      </c>
      <c r="J86">
        <v>0.11</v>
      </c>
      <c r="K86" s="1">
        <f t="shared" si="6"/>
        <v>0.19999999999999998</v>
      </c>
      <c r="L86">
        <v>0.4</v>
      </c>
      <c r="M86">
        <v>0.12</v>
      </c>
      <c r="N86" s="1">
        <f t="shared" si="7"/>
        <v>0.3</v>
      </c>
      <c r="O86">
        <v>19</v>
      </c>
      <c r="P86">
        <v>30</v>
      </c>
      <c r="Q86" s="1">
        <v>45</v>
      </c>
      <c r="R86" s="1">
        <v>0.582</v>
      </c>
    </row>
    <row r="87" spans="1:18" ht="12.75">
      <c r="A87" s="1" t="s">
        <v>159</v>
      </c>
      <c r="B87" s="1" t="s">
        <v>54</v>
      </c>
      <c r="C87">
        <v>0.85</v>
      </c>
      <c r="D87">
        <v>0.16</v>
      </c>
      <c r="E87" s="1">
        <f t="shared" si="4"/>
        <v>0.18823529411764706</v>
      </c>
      <c r="F87">
        <v>0.5</v>
      </c>
      <c r="G87">
        <v>0.05</v>
      </c>
      <c r="H87" s="1">
        <f t="shared" si="5"/>
        <v>0.1</v>
      </c>
      <c r="I87">
        <v>0.6</v>
      </c>
      <c r="J87">
        <v>0.055</v>
      </c>
      <c r="K87" s="1">
        <f t="shared" si="6"/>
        <v>0.09166666666666667</v>
      </c>
      <c r="L87">
        <v>0.65</v>
      </c>
      <c r="M87">
        <v>0.085</v>
      </c>
      <c r="N87" s="1">
        <f t="shared" si="7"/>
        <v>0.13076923076923078</v>
      </c>
      <c r="O87">
        <v>21</v>
      </c>
      <c r="P87">
        <v>31</v>
      </c>
      <c r="Q87" s="1">
        <v>44</v>
      </c>
      <c r="R87" s="1">
        <v>0.7</v>
      </c>
    </row>
    <row r="88" spans="1:18" ht="12.75">
      <c r="A88" s="1" t="s">
        <v>160</v>
      </c>
      <c r="B88" s="1" t="s">
        <v>57</v>
      </c>
      <c r="C88">
        <v>0.35</v>
      </c>
      <c r="D88">
        <v>0.025</v>
      </c>
      <c r="E88" s="1">
        <f t="shared" si="4"/>
        <v>0.07142857142857144</v>
      </c>
      <c r="F88">
        <v>0.1</v>
      </c>
      <c r="G88">
        <v>0.02</v>
      </c>
      <c r="H88" s="1">
        <f t="shared" si="5"/>
        <v>0.19999999999999998</v>
      </c>
      <c r="I88">
        <v>0.35</v>
      </c>
      <c r="J88">
        <v>0.025</v>
      </c>
      <c r="K88" s="1">
        <f t="shared" si="6"/>
        <v>0.07142857142857144</v>
      </c>
      <c r="L88">
        <v>3.05</v>
      </c>
      <c r="M88">
        <v>1.065</v>
      </c>
      <c r="N88" s="1">
        <f t="shared" si="7"/>
        <v>0.34918032786885245</v>
      </c>
      <c r="O88">
        <v>19</v>
      </c>
      <c r="P88">
        <v>32</v>
      </c>
      <c r="Q88" s="1">
        <v>45</v>
      </c>
      <c r="R88" s="1">
        <v>1.119</v>
      </c>
    </row>
    <row r="89" spans="1:18" s="9" customFormat="1" ht="12.75">
      <c r="A89" s="1" t="s">
        <v>161</v>
      </c>
      <c r="B89" s="1" t="s">
        <v>11</v>
      </c>
      <c r="C89">
        <v>5</v>
      </c>
      <c r="D89">
        <v>163.36</v>
      </c>
      <c r="E89" s="1">
        <f t="shared" si="4"/>
        <v>32.672000000000004</v>
      </c>
      <c r="F89">
        <v>1.1</v>
      </c>
      <c r="G89">
        <v>0.185</v>
      </c>
      <c r="H89" s="1">
        <f t="shared" si="5"/>
        <v>0.16818181818181815</v>
      </c>
      <c r="I89">
        <v>0.45</v>
      </c>
      <c r="J89">
        <v>0.055</v>
      </c>
      <c r="K89" s="1">
        <f t="shared" si="6"/>
        <v>0.12222222222222222</v>
      </c>
      <c r="L89">
        <v>0.85</v>
      </c>
      <c r="M89">
        <v>0.165</v>
      </c>
      <c r="N89" s="1">
        <f t="shared" si="7"/>
        <v>0.19411764705882353</v>
      </c>
      <c r="O89">
        <v>20</v>
      </c>
      <c r="P89">
        <v>32</v>
      </c>
      <c r="Q89" s="1">
        <v>44</v>
      </c>
      <c r="R89" s="1">
        <v>0.49</v>
      </c>
    </row>
    <row r="90" spans="1:18" ht="12.75">
      <c r="A90" s="1" t="s">
        <v>162</v>
      </c>
      <c r="B90" s="1" t="s">
        <v>71</v>
      </c>
      <c r="C90">
        <v>5</v>
      </c>
      <c r="D90">
        <v>88.81</v>
      </c>
      <c r="E90" s="1">
        <f t="shared" si="4"/>
        <v>17.762</v>
      </c>
      <c r="F90">
        <v>0.9</v>
      </c>
      <c r="G90">
        <v>0.1</v>
      </c>
      <c r="H90" s="1">
        <f t="shared" si="5"/>
        <v>0.11111111111111112</v>
      </c>
      <c r="I90">
        <v>0.45</v>
      </c>
      <c r="J90">
        <v>0.04</v>
      </c>
      <c r="K90" s="1">
        <f t="shared" si="6"/>
        <v>0.08888888888888889</v>
      </c>
      <c r="L90">
        <v>0.7</v>
      </c>
      <c r="M90">
        <v>0.065</v>
      </c>
      <c r="N90" s="1">
        <f t="shared" si="7"/>
        <v>0.09285714285714286</v>
      </c>
      <c r="O90">
        <v>21</v>
      </c>
      <c r="P90">
        <v>32</v>
      </c>
      <c r="Q90" s="1">
        <v>43</v>
      </c>
      <c r="R90" s="1">
        <v>0.582</v>
      </c>
    </row>
    <row r="91" spans="1:18" ht="12.75">
      <c r="A91" s="1" t="s">
        <v>163</v>
      </c>
      <c r="B91" s="1" t="s">
        <v>39</v>
      </c>
      <c r="C91">
        <v>0.7</v>
      </c>
      <c r="D91">
        <v>0.05</v>
      </c>
      <c r="E91" s="1">
        <f t="shared" si="4"/>
        <v>0.07142857142857144</v>
      </c>
      <c r="F91">
        <v>0.35</v>
      </c>
      <c r="G91">
        <v>0.025</v>
      </c>
      <c r="H91" s="1">
        <f t="shared" si="5"/>
        <v>0.07142857142857144</v>
      </c>
      <c r="I91">
        <v>0.6</v>
      </c>
      <c r="J91">
        <v>0.035</v>
      </c>
      <c r="K91" s="1">
        <f t="shared" si="6"/>
        <v>0.05833333333333334</v>
      </c>
      <c r="L91">
        <v>0.9</v>
      </c>
      <c r="M91">
        <v>0.1</v>
      </c>
      <c r="N91" s="1">
        <f t="shared" si="7"/>
        <v>0.11111111111111112</v>
      </c>
      <c r="O91">
        <v>19</v>
      </c>
      <c r="P91">
        <v>31</v>
      </c>
      <c r="Q91" s="1">
        <v>44</v>
      </c>
      <c r="R91" s="1">
        <v>1.331</v>
      </c>
    </row>
    <row r="92" spans="1:18" ht="12.75">
      <c r="A92" s="1" t="s">
        <v>164</v>
      </c>
      <c r="B92" s="1" t="s">
        <v>70</v>
      </c>
      <c r="C92">
        <v>0.6</v>
      </c>
      <c r="D92">
        <v>0.035</v>
      </c>
      <c r="E92" s="1">
        <f t="shared" si="4"/>
        <v>0.05833333333333334</v>
      </c>
      <c r="F92">
        <v>0.3</v>
      </c>
      <c r="G92">
        <v>0.02</v>
      </c>
      <c r="H92" s="1">
        <f t="shared" si="5"/>
        <v>0.06666666666666667</v>
      </c>
      <c r="I92">
        <v>0.55</v>
      </c>
      <c r="J92">
        <v>0.035</v>
      </c>
      <c r="K92" s="1">
        <f t="shared" si="6"/>
        <v>0.06363636363636364</v>
      </c>
      <c r="L92">
        <v>1.25</v>
      </c>
      <c r="M92">
        <v>0.16</v>
      </c>
      <c r="N92" s="1">
        <f t="shared" si="7"/>
        <v>0.128</v>
      </c>
      <c r="O92">
        <v>19</v>
      </c>
      <c r="P92">
        <v>31</v>
      </c>
      <c r="Q92" s="1">
        <v>43</v>
      </c>
      <c r="R92" s="1">
        <v>1.161</v>
      </c>
    </row>
    <row r="93" spans="1:18" ht="12.75">
      <c r="A93" s="1" t="s">
        <v>165</v>
      </c>
      <c r="B93" s="1" t="s">
        <v>63</v>
      </c>
      <c r="C93">
        <v>0.65</v>
      </c>
      <c r="D93">
        <v>0.045</v>
      </c>
      <c r="E93" s="1">
        <f t="shared" si="4"/>
        <v>0.06923076923076922</v>
      </c>
      <c r="F93">
        <v>0.35</v>
      </c>
      <c r="G93">
        <v>0.025</v>
      </c>
      <c r="H93" s="1">
        <f t="shared" si="5"/>
        <v>0.07142857142857144</v>
      </c>
      <c r="I93">
        <v>0.6</v>
      </c>
      <c r="J93">
        <v>0.035</v>
      </c>
      <c r="K93" s="1">
        <f t="shared" si="6"/>
        <v>0.05833333333333334</v>
      </c>
      <c r="L93">
        <v>1</v>
      </c>
      <c r="M93">
        <v>0.11</v>
      </c>
      <c r="N93" s="1">
        <f t="shared" si="7"/>
        <v>0.11</v>
      </c>
      <c r="O93">
        <v>19</v>
      </c>
      <c r="P93">
        <v>31</v>
      </c>
      <c r="Q93" s="1">
        <v>43</v>
      </c>
      <c r="R93" s="1">
        <v>1.306</v>
      </c>
    </row>
    <row r="94" spans="1:18" ht="12.75">
      <c r="A94" s="1" t="s">
        <v>166</v>
      </c>
      <c r="B94" s="1" t="s">
        <v>41</v>
      </c>
      <c r="C94">
        <v>0.4</v>
      </c>
      <c r="D94">
        <v>0.02</v>
      </c>
      <c r="E94" s="1">
        <f t="shared" si="4"/>
        <v>0.049999999999999996</v>
      </c>
      <c r="F94">
        <v>0.25</v>
      </c>
      <c r="G94">
        <v>0.015</v>
      </c>
      <c r="H94" s="1">
        <f t="shared" si="5"/>
        <v>0.06</v>
      </c>
      <c r="I94">
        <v>0.45</v>
      </c>
      <c r="J94">
        <v>0.02</v>
      </c>
      <c r="K94" s="1">
        <f t="shared" si="6"/>
        <v>0.044444444444444446</v>
      </c>
      <c r="L94">
        <v>2.7</v>
      </c>
      <c r="M94">
        <v>0.585</v>
      </c>
      <c r="N94" s="1">
        <f t="shared" si="7"/>
        <v>0.21666666666666665</v>
      </c>
      <c r="O94">
        <v>19</v>
      </c>
      <c r="P94">
        <v>31</v>
      </c>
      <c r="Q94" s="1">
        <v>45</v>
      </c>
      <c r="R94" s="1">
        <v>1.623</v>
      </c>
    </row>
    <row r="95" spans="1:18" ht="12.75">
      <c r="A95" s="2" t="s">
        <v>182</v>
      </c>
      <c r="B95" s="2" t="s">
        <v>26</v>
      </c>
      <c r="C95" s="3">
        <v>0.95</v>
      </c>
      <c r="D95" s="3">
        <v>0.37</v>
      </c>
      <c r="E95" s="1">
        <f t="shared" si="4"/>
        <v>0.3894736842105263</v>
      </c>
      <c r="F95" s="3">
        <v>0.8</v>
      </c>
      <c r="G95" s="3">
        <v>0.17</v>
      </c>
      <c r="H95" s="1">
        <f t="shared" si="5"/>
        <v>0.2125</v>
      </c>
      <c r="I95" s="3">
        <v>0.85</v>
      </c>
      <c r="J95" s="3">
        <v>0.175</v>
      </c>
      <c r="K95" s="1">
        <f t="shared" si="6"/>
        <v>0.20588235294117646</v>
      </c>
      <c r="L95" s="3">
        <v>0.9</v>
      </c>
      <c r="M95" s="3">
        <v>0.37</v>
      </c>
      <c r="N95" s="1">
        <f t="shared" si="7"/>
        <v>0.4111111111111111</v>
      </c>
      <c r="O95" s="3">
        <v>19</v>
      </c>
      <c r="P95" s="3">
        <v>32</v>
      </c>
      <c r="Q95" s="2">
        <v>45</v>
      </c>
      <c r="R95" s="2">
        <v>0.592</v>
      </c>
    </row>
    <row r="96" spans="1:18" ht="12.75">
      <c r="A96" s="1" t="s">
        <v>167</v>
      </c>
      <c r="B96" s="8" t="s">
        <v>53</v>
      </c>
      <c r="C96" s="9">
        <v>1.05</v>
      </c>
      <c r="D96" s="9">
        <v>0.435</v>
      </c>
      <c r="E96" s="8">
        <f t="shared" si="4"/>
        <v>0.41428571428571426</v>
      </c>
      <c r="F96" s="9">
        <v>0.85</v>
      </c>
      <c r="G96" s="9">
        <v>0.115</v>
      </c>
      <c r="H96" s="8">
        <f t="shared" si="5"/>
        <v>0.13529411764705884</v>
      </c>
      <c r="I96" s="9">
        <v>0.9</v>
      </c>
      <c r="J96" s="9">
        <v>0.13</v>
      </c>
      <c r="K96" s="8">
        <f t="shared" si="6"/>
        <v>0.14444444444444446</v>
      </c>
      <c r="L96" s="9">
        <v>0.8</v>
      </c>
      <c r="M96" s="9">
        <v>0.115</v>
      </c>
      <c r="N96" s="8">
        <f t="shared" si="7"/>
        <v>0.14375</v>
      </c>
      <c r="O96" s="9">
        <v>21</v>
      </c>
      <c r="P96" s="9">
        <v>32</v>
      </c>
      <c r="Q96" s="8">
        <v>45</v>
      </c>
      <c r="R96" s="8">
        <v>0.594</v>
      </c>
    </row>
    <row r="97" spans="1:18" ht="12.75">
      <c r="A97" s="1" t="s">
        <v>168</v>
      </c>
      <c r="B97" s="1" t="s">
        <v>25</v>
      </c>
      <c r="C97">
        <v>0.45</v>
      </c>
      <c r="D97">
        <v>0.025</v>
      </c>
      <c r="E97" s="1">
        <f t="shared" si="4"/>
        <v>0.05555555555555556</v>
      </c>
      <c r="F97">
        <v>0.35</v>
      </c>
      <c r="G97">
        <v>0.025</v>
      </c>
      <c r="H97" s="1">
        <f t="shared" si="5"/>
        <v>0.07142857142857144</v>
      </c>
      <c r="I97">
        <v>0.65</v>
      </c>
      <c r="J97">
        <v>0.04</v>
      </c>
      <c r="K97" s="1">
        <f t="shared" si="6"/>
        <v>0.061538461538461535</v>
      </c>
      <c r="L97">
        <v>1.05</v>
      </c>
      <c r="M97">
        <v>0.13</v>
      </c>
      <c r="N97" s="1">
        <f t="shared" si="7"/>
        <v>0.12380952380952381</v>
      </c>
      <c r="O97">
        <v>19</v>
      </c>
      <c r="P97">
        <v>31</v>
      </c>
      <c r="Q97" s="1">
        <v>44</v>
      </c>
      <c r="R97" s="1">
        <v>1.792</v>
      </c>
    </row>
    <row r="98" spans="1:18" ht="12.75">
      <c r="A98" s="1" t="s">
        <v>169</v>
      </c>
      <c r="B98" s="1" t="s">
        <v>42</v>
      </c>
      <c r="C98">
        <v>0.4</v>
      </c>
      <c r="D98">
        <v>0.02</v>
      </c>
      <c r="E98" s="1">
        <f t="shared" si="4"/>
        <v>0.049999999999999996</v>
      </c>
      <c r="F98">
        <v>0.25</v>
      </c>
      <c r="G98">
        <v>0.015</v>
      </c>
      <c r="H98" s="1">
        <f t="shared" si="5"/>
        <v>0.06</v>
      </c>
      <c r="I98">
        <v>0.6</v>
      </c>
      <c r="J98">
        <v>0.03</v>
      </c>
      <c r="K98" s="1">
        <f t="shared" si="6"/>
        <v>0.05</v>
      </c>
      <c r="L98">
        <v>1.75</v>
      </c>
      <c r="M98">
        <v>0.285</v>
      </c>
      <c r="N98" s="1">
        <f t="shared" si="7"/>
        <v>0.16285714285714284</v>
      </c>
      <c r="O98">
        <v>19</v>
      </c>
      <c r="P98">
        <v>32</v>
      </c>
      <c r="Q98" s="1">
        <v>45</v>
      </c>
      <c r="R98" s="1">
        <v>1.987</v>
      </c>
    </row>
    <row r="99" spans="1:18" ht="13.5" thickBot="1">
      <c r="A99" s="10" t="s">
        <v>170</v>
      </c>
      <c r="B99" s="10" t="s">
        <v>9</v>
      </c>
      <c r="C99" s="11">
        <v>0.9</v>
      </c>
      <c r="D99" s="11">
        <v>0.025</v>
      </c>
      <c r="E99" s="10">
        <f t="shared" si="4"/>
        <v>0.02777777777777778</v>
      </c>
      <c r="F99" s="11">
        <v>0.65</v>
      </c>
      <c r="G99" s="11">
        <v>0.01</v>
      </c>
      <c r="H99" s="10">
        <f t="shared" si="5"/>
        <v>0.015384615384615384</v>
      </c>
      <c r="I99" s="11">
        <v>0.85</v>
      </c>
      <c r="J99" s="11">
        <v>0.01</v>
      </c>
      <c r="K99" s="10">
        <f t="shared" si="6"/>
        <v>0.011764705882352941</v>
      </c>
      <c r="L99" s="11">
        <v>0.7</v>
      </c>
      <c r="M99" s="11">
        <v>0.015</v>
      </c>
      <c r="N99" s="10">
        <f t="shared" si="7"/>
        <v>0.02142857142857143</v>
      </c>
      <c r="O99" s="11">
        <v>21</v>
      </c>
      <c r="P99" s="11">
        <v>31</v>
      </c>
      <c r="Q99" s="10">
        <v>44</v>
      </c>
      <c r="R99" s="10">
        <v>3.264</v>
      </c>
    </row>
  </sheetData>
  <conditionalFormatting sqref="G7:G11 D11 J6:J11 D6 D8">
    <cfRule type="cellIs" priority="1" dxfId="0" operator="greaterThan" stopIfTrue="1">
      <formula>0.2</formula>
    </cfRule>
  </conditionalFormatting>
  <conditionalFormatting sqref="H6:H11 E11 K6:K11 E7:E8">
    <cfRule type="cellIs" priority="2" dxfId="1" operator="greaterThan" stopIfTrue="1">
      <formula>0.4</formula>
    </cfRule>
  </conditionalFormatting>
  <conditionalFormatting sqref="C11 I6:I11 L6:L11 G6 C7:C8 C18:C99 I18:I99 F18:F99 L18:L99">
    <cfRule type="cellIs" priority="3" dxfId="2" operator="greaterThan" stopIfTrue="1">
      <formula>0.99</formula>
    </cfRule>
  </conditionalFormatting>
  <conditionalFormatting sqref="D18:D99 G18:G99 J18:J99 M18:M99">
    <cfRule type="cellIs" priority="4" dxfId="0" operator="greaterThan" stopIfTrue="1">
      <formula>0.1</formula>
    </cfRule>
  </conditionalFormatting>
  <conditionalFormatting sqref="E18:E99 H18:H99 K18:K99 N18:N99">
    <cfRule type="cellIs" priority="5" dxfId="1" operator="greaterThan" stopIfTrue="1">
      <formula>0.2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VIB-UG Department of Plant Systems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stmae</dc:creator>
  <cp:keywords/>
  <dc:description/>
  <cp:lastModifiedBy>stmae</cp:lastModifiedBy>
  <dcterms:created xsi:type="dcterms:W3CDTF">2004-07-20T10:13:01Z</dcterms:created>
  <dcterms:modified xsi:type="dcterms:W3CDTF">2005-02-04T14:31:26Z</dcterms:modified>
  <cp:category/>
  <cp:version/>
  <cp:contentType/>
  <cp:contentStatus/>
</cp:coreProperties>
</file>